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" windowWidth="12120" windowHeight="8448"/>
  </bookViews>
  <sheets>
    <sheet name="Inv opg 12" sheetId="1" r:id="rId1"/>
    <sheet name="Sheet2" sheetId="2" r:id="rId2"/>
    <sheet name="Sheet3" sheetId="3" r:id="rId3"/>
  </sheets>
  <definedNames>
    <definedName name="_xlnm.Print_Area" localSheetId="0">'Inv opg 12'!$A$1:$H$61</definedName>
  </definedNames>
  <calcPr calcId="125725"/>
</workbook>
</file>

<file path=xl/calcChain.xml><?xml version="1.0" encoding="utf-8"?>
<calcChain xmlns="http://schemas.openxmlformats.org/spreadsheetml/2006/main">
  <c r="G43" i="1"/>
  <c r="G45" s="1"/>
  <c r="G24"/>
  <c r="G57"/>
  <c r="G28"/>
  <c r="G30" s="1"/>
</calcChain>
</file>

<file path=xl/sharedStrings.xml><?xml version="1.0" encoding="utf-8"?>
<sst xmlns="http://schemas.openxmlformats.org/spreadsheetml/2006/main" count="59" uniqueCount="26">
  <si>
    <t>Opgave 12</t>
  </si>
  <si>
    <t>Kapitalværdimetoden, annuitetsmetoden og interne rentefods metode er alle</t>
  </si>
  <si>
    <t>lige anvendelige.</t>
  </si>
  <si>
    <t>a) Kapitalværdimetoden</t>
  </si>
  <si>
    <t>Nutidsværdi af indbetalinger:</t>
  </si>
  <si>
    <t>Rate</t>
  </si>
  <si>
    <t>=</t>
  </si>
  <si>
    <t>Nper</t>
  </si>
  <si>
    <t>Pmt</t>
  </si>
  <si>
    <t>Fv</t>
  </si>
  <si>
    <t>Pv</t>
  </si>
  <si>
    <t>Investeringsudgift:</t>
  </si>
  <si>
    <t>Kapitalværdi</t>
  </si>
  <si>
    <t>b) Annuitetsmetoden</t>
  </si>
  <si>
    <t>Dækningsbidrag</t>
  </si>
  <si>
    <t>pr. år</t>
  </si>
  <si>
    <t>Kapitaltjeneste:</t>
  </si>
  <si>
    <t>Annuitet</t>
  </si>
  <si>
    <t>c) Interne rentefods metode</t>
  </si>
  <si>
    <t>RATE(8;-2500000;11750000;-6100000)</t>
  </si>
  <si>
    <t>Kapitalværdien er positiv, annuiteten er positiv og den interne rentefod er større</t>
  </si>
  <si>
    <t>end kalkulationsrentefoden. Investeringen er derfor fordelagtig.</t>
  </si>
  <si>
    <t>-PV(0,15;8;2500000;6100000)</t>
  </si>
  <si>
    <t>PMT(0,15;8;-11750000;6100000)</t>
  </si>
  <si>
    <t>Opgave 12, fortsat</t>
  </si>
  <si>
    <t>10.150.000 + 1.600.000</t>
  </si>
</sst>
</file>

<file path=xl/styles.xml><?xml version="1.0" encoding="utf-8"?>
<styleSheet xmlns="http://schemas.openxmlformats.org/spreadsheetml/2006/main">
  <numFmts count="4">
    <numFmt numFmtId="164" formatCode="&quot;kr&quot;\ #,##0.00_);[Red]\(&quot;kr&quot;\ #,##0.00\)"/>
    <numFmt numFmtId="165" formatCode="_(&quot;kr&quot;\ * #,##0.00_);_(&quot;kr&quot;\ * \(#,##0.00\);_(&quot;kr&quot;\ * &quot;-&quot;??_);_(@_)"/>
    <numFmt numFmtId="166" formatCode="_(* #,##0.00_);_(* \(#,##0.00\);_(* &quot;-&quot;??_);_(@_)"/>
    <numFmt numFmtId="167" formatCode="_(* #,##0_);_(* \(#,##0\);_(* &quot;-&quot;??_);_(@_)"/>
  </numFmts>
  <fonts count="6">
    <font>
      <sz val="10"/>
      <name val="Arial"/>
    </font>
    <font>
      <sz val="10"/>
      <name val="Arial"/>
    </font>
    <font>
      <sz val="16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5" fontId="3" fillId="0" borderId="1" xfId="0" applyNumberFormat="1" applyFont="1" applyBorder="1"/>
    <xf numFmtId="167" fontId="3" fillId="0" borderId="0" xfId="1" applyNumberFormat="1" applyFont="1"/>
    <xf numFmtId="166" fontId="3" fillId="0" borderId="0" xfId="1" applyNumberFormat="1" applyFont="1"/>
    <xf numFmtId="165" fontId="3" fillId="0" borderId="0" xfId="2" applyFont="1"/>
    <xf numFmtId="3" fontId="3" fillId="0" borderId="0" xfId="0" applyNumberFormat="1" applyFont="1"/>
    <xf numFmtId="165" fontId="3" fillId="0" borderId="2" xfId="0" applyNumberFormat="1" applyFont="1" applyBorder="1"/>
    <xf numFmtId="10" fontId="3" fillId="0" borderId="0" xfId="0" applyNumberFormat="1" applyFont="1"/>
    <xf numFmtId="10" fontId="3" fillId="0" borderId="2" xfId="0" applyNumberFormat="1" applyFont="1" applyBorder="1"/>
    <xf numFmtId="0" fontId="0" fillId="0" borderId="0" xfId="0" applyBorder="1"/>
    <xf numFmtId="0" fontId="3" fillId="0" borderId="0" xfId="0" applyFont="1" applyBorder="1"/>
    <xf numFmtId="167" fontId="3" fillId="0" borderId="0" xfId="1" quotePrefix="1" applyNumberFormat="1" applyFont="1"/>
    <xf numFmtId="165" fontId="3" fillId="0" borderId="0" xfId="0" applyNumberFormat="1" applyFont="1"/>
    <xf numFmtId="0" fontId="5" fillId="0" borderId="0" xfId="0" applyFont="1"/>
  </cellXfs>
  <cellStyles count="3">
    <cellStyle name="1000-sep (2 dec)" xfId="1" builtinId="3"/>
    <cellStyle name="Normal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 flipV="1">
          <a:off x="7749540" y="1188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11</xdr:col>
      <xdr:colOff>0</xdr:colOff>
      <xdr:row>4</xdr:row>
      <xdr:rowOff>182880</xdr:rowOff>
    </xdr:from>
    <xdr:to>
      <xdr:col>11</xdr:col>
      <xdr:colOff>0</xdr:colOff>
      <xdr:row>4</xdr:row>
      <xdr:rowOff>182880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 flipV="1">
          <a:off x="7749540" y="9906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11</xdr:col>
      <xdr:colOff>0</xdr:colOff>
      <xdr:row>8</xdr:row>
      <xdr:rowOff>45720</xdr:rowOff>
    </xdr:from>
    <xdr:to>
      <xdr:col>11</xdr:col>
      <xdr:colOff>0</xdr:colOff>
      <xdr:row>8</xdr:row>
      <xdr:rowOff>45720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7749540" y="1615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9</xdr:row>
      <xdr:rowOff>76200</xdr:rowOff>
    </xdr:from>
    <xdr:to>
      <xdr:col>11</xdr:col>
      <xdr:colOff>0</xdr:colOff>
      <xdr:row>9</xdr:row>
      <xdr:rowOff>76200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7749540" y="1836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</xdr:row>
      <xdr:rowOff>60960</xdr:rowOff>
    </xdr:from>
    <xdr:to>
      <xdr:col>11</xdr:col>
      <xdr:colOff>0</xdr:colOff>
      <xdr:row>4</xdr:row>
      <xdr:rowOff>60960</xdr:rowOff>
    </xdr:to>
    <xdr:sp macro="" textlink="">
      <xdr:nvSpPr>
        <xdr:cNvPr id="1042" name="Line 18"/>
        <xdr:cNvSpPr>
          <a:spLocks noChangeShapeType="1"/>
        </xdr:cNvSpPr>
      </xdr:nvSpPr>
      <xdr:spPr bwMode="auto">
        <a:xfrm>
          <a:off x="7749540" y="868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</xdr:row>
      <xdr:rowOff>60960</xdr:rowOff>
    </xdr:from>
    <xdr:to>
      <xdr:col>11</xdr:col>
      <xdr:colOff>0</xdr:colOff>
      <xdr:row>4</xdr:row>
      <xdr:rowOff>60960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7749540" y="868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4</xdr:row>
      <xdr:rowOff>45720</xdr:rowOff>
    </xdr:from>
    <xdr:to>
      <xdr:col>11</xdr:col>
      <xdr:colOff>0</xdr:colOff>
      <xdr:row>4</xdr:row>
      <xdr:rowOff>45720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7749540" y="853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1</xdr:row>
      <xdr:rowOff>160020</xdr:rowOff>
    </xdr:from>
    <xdr:to>
      <xdr:col>11</xdr:col>
      <xdr:colOff>0</xdr:colOff>
      <xdr:row>1</xdr:row>
      <xdr:rowOff>160020</xdr:rowOff>
    </xdr:to>
    <xdr:sp macro="" textlink="">
      <xdr:nvSpPr>
        <xdr:cNvPr id="1048" name="Line 24"/>
        <xdr:cNvSpPr>
          <a:spLocks noChangeShapeType="1"/>
        </xdr:cNvSpPr>
      </xdr:nvSpPr>
      <xdr:spPr bwMode="auto">
        <a:xfrm>
          <a:off x="7749540" y="419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2</xdr:row>
      <xdr:rowOff>144780</xdr:rowOff>
    </xdr:from>
    <xdr:to>
      <xdr:col>11</xdr:col>
      <xdr:colOff>0</xdr:colOff>
      <xdr:row>2</xdr:row>
      <xdr:rowOff>144780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>
          <a:off x="7749540" y="571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83820</xdr:colOff>
      <xdr:row>1</xdr:row>
      <xdr:rowOff>121920</xdr:rowOff>
    </xdr:from>
    <xdr:to>
      <xdr:col>7</xdr:col>
      <xdr:colOff>45720</xdr:colOff>
      <xdr:row>10</xdr:row>
      <xdr:rowOff>76200</xdr:rowOff>
    </xdr:to>
    <xdr:pic>
      <xdr:nvPicPr>
        <xdr:cNvPr id="105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" y="381000"/>
          <a:ext cx="5273040" cy="164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110836</xdr:colOff>
      <xdr:row>15</xdr:row>
      <xdr:rowOff>103910</xdr:rowOff>
    </xdr:from>
    <xdr:to>
      <xdr:col>16</xdr:col>
      <xdr:colOff>493722</xdr:colOff>
      <xdr:row>30</xdr:row>
      <xdr:rowOff>20783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26727" y="3048001"/>
          <a:ext cx="5259686" cy="28332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110837</xdr:colOff>
      <xdr:row>35</xdr:row>
      <xdr:rowOff>90055</xdr:rowOff>
    </xdr:from>
    <xdr:to>
      <xdr:col>16</xdr:col>
      <xdr:colOff>511737</xdr:colOff>
      <xdr:row>49</xdr:row>
      <xdr:rowOff>159326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26728" y="6927273"/>
          <a:ext cx="5277700" cy="28332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8</xdr:col>
      <xdr:colOff>76200</xdr:colOff>
      <xdr:row>51</xdr:row>
      <xdr:rowOff>159328</xdr:rowOff>
    </xdr:from>
    <xdr:to>
      <xdr:col>16</xdr:col>
      <xdr:colOff>480060</xdr:colOff>
      <xdr:row>70</xdr:row>
      <xdr:rowOff>2771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92091" y="10148455"/>
          <a:ext cx="5280660" cy="3293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10" zoomScaleNormal="110" workbookViewId="0"/>
  </sheetViews>
  <sheetFormatPr defaultRowHeight="13.2"/>
  <cols>
    <col min="2" max="2" width="2.5546875" customWidth="1"/>
    <col min="3" max="3" width="19.5546875" customWidth="1"/>
    <col min="4" max="4" width="14.88671875" customWidth="1"/>
    <col min="5" max="5" width="8.109375" customWidth="1"/>
    <col min="6" max="6" width="3" customWidth="1"/>
    <col min="7" max="7" width="20.44140625" customWidth="1"/>
  </cols>
  <sheetData>
    <row r="1" spans="1:12" ht="17.399999999999999">
      <c r="A1" s="17" t="s">
        <v>0</v>
      </c>
    </row>
    <row r="3" spans="1:12" ht="15">
      <c r="K3" s="14"/>
      <c r="L3" s="13"/>
    </row>
    <row r="4" spans="1:12" ht="15">
      <c r="K4" s="14"/>
      <c r="L4" s="13"/>
    </row>
    <row r="5" spans="1:12" ht="15">
      <c r="K5" s="14"/>
      <c r="L5" s="13"/>
    </row>
    <row r="6" spans="1:12" ht="15">
      <c r="K6" s="14"/>
      <c r="L6" s="13"/>
    </row>
    <row r="7" spans="1:12" ht="15">
      <c r="K7" s="14"/>
      <c r="L7" s="13"/>
    </row>
    <row r="8" spans="1:12" ht="15">
      <c r="K8" s="14"/>
      <c r="L8" s="13"/>
    </row>
    <row r="9" spans="1:12" ht="15">
      <c r="K9" s="14"/>
      <c r="L9" s="13"/>
    </row>
    <row r="10" spans="1:12" ht="15">
      <c r="K10" s="14"/>
      <c r="L10" s="13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13"/>
    </row>
    <row r="12" spans="1:12" ht="15">
      <c r="A12" s="2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ht="15">
      <c r="A13" s="2" t="s">
        <v>2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 ht="15">
      <c r="A15" s="3" t="s">
        <v>3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5">
      <c r="A17" s="2" t="s">
        <v>4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5">
      <c r="A19" s="2" t="s">
        <v>5</v>
      </c>
      <c r="B19" s="2" t="s">
        <v>6</v>
      </c>
      <c r="C19" s="7">
        <v>0.15</v>
      </c>
      <c r="D19" s="2"/>
      <c r="E19" s="2"/>
      <c r="F19" s="2"/>
      <c r="G19" s="2"/>
      <c r="H19" s="2"/>
      <c r="I19" s="2"/>
      <c r="J19" s="2"/>
      <c r="K19" s="2"/>
    </row>
    <row r="20" spans="1:11" ht="15">
      <c r="A20" s="2" t="s">
        <v>7</v>
      </c>
      <c r="B20" s="2" t="s">
        <v>6</v>
      </c>
      <c r="C20" s="6">
        <v>8</v>
      </c>
      <c r="D20" s="2"/>
      <c r="E20" s="2"/>
      <c r="F20" s="2"/>
      <c r="G20" s="2"/>
      <c r="H20" s="2"/>
      <c r="I20" s="2"/>
      <c r="J20" s="2"/>
      <c r="K20" s="2"/>
    </row>
    <row r="21" spans="1:11" ht="15">
      <c r="A21" s="2" t="s">
        <v>8</v>
      </c>
      <c r="B21" s="2" t="s">
        <v>6</v>
      </c>
      <c r="C21" s="6">
        <v>2500000</v>
      </c>
      <c r="D21" s="2"/>
      <c r="E21" s="2"/>
      <c r="F21" s="2"/>
      <c r="G21" s="2"/>
      <c r="H21" s="2"/>
      <c r="I21" s="2"/>
      <c r="J21" s="2"/>
      <c r="K21" s="2"/>
    </row>
    <row r="22" spans="1:11" ht="15">
      <c r="A22" s="2" t="s">
        <v>9</v>
      </c>
      <c r="B22" s="2" t="s">
        <v>6</v>
      </c>
      <c r="C22" s="6">
        <v>6100000</v>
      </c>
      <c r="D22" s="2"/>
      <c r="E22" s="2"/>
      <c r="F22" s="2"/>
      <c r="G22" s="2"/>
      <c r="H22" s="2"/>
      <c r="I22" s="2"/>
      <c r="J22" s="2"/>
      <c r="K22" s="2"/>
    </row>
    <row r="23" spans="1:11" ht="15">
      <c r="A23" s="2"/>
      <c r="B23" s="2"/>
      <c r="C23" s="6"/>
      <c r="D23" s="2"/>
      <c r="E23" s="2"/>
      <c r="F23" s="2"/>
      <c r="G23" s="2"/>
      <c r="H23" s="2"/>
      <c r="I23" s="2"/>
      <c r="J23" s="2"/>
      <c r="K23" s="2"/>
    </row>
    <row r="24" spans="1:11" ht="15">
      <c r="A24" s="2" t="s">
        <v>10</v>
      </c>
      <c r="B24" s="2" t="s">
        <v>6</v>
      </c>
      <c r="C24" s="15" t="s">
        <v>22</v>
      </c>
      <c r="D24" s="4"/>
      <c r="F24" s="2" t="s">
        <v>6</v>
      </c>
      <c r="G24" s="16">
        <f>-PV(C19,C20,C21,C22)</f>
        <v>13212404.589692162</v>
      </c>
      <c r="H24" s="2"/>
      <c r="I24" s="2"/>
      <c r="J24" s="2"/>
      <c r="K24" s="2"/>
    </row>
    <row r="25" spans="1:11" ht="15">
      <c r="A25" s="2"/>
      <c r="B25" s="2"/>
      <c r="C25" s="6"/>
      <c r="D25" s="2"/>
      <c r="F25" s="2"/>
      <c r="G25" s="2"/>
      <c r="H25" s="2"/>
      <c r="I25" s="2"/>
      <c r="J25" s="2"/>
      <c r="K25" s="2"/>
    </row>
    <row r="26" spans="1:11" ht="15">
      <c r="A26" s="2" t="s">
        <v>11</v>
      </c>
      <c r="B26" s="2"/>
      <c r="C26" s="6"/>
      <c r="D26" s="2"/>
      <c r="F26" s="2"/>
      <c r="G26" s="2"/>
      <c r="H26" s="2"/>
      <c r="I26" s="2"/>
      <c r="J26" s="2"/>
      <c r="K26" s="2"/>
    </row>
    <row r="27" spans="1:11" ht="15">
      <c r="A27" s="2"/>
      <c r="B27" s="2"/>
      <c r="C27" s="6"/>
      <c r="D27" s="2"/>
      <c r="F27" s="2"/>
      <c r="G27" s="2"/>
    </row>
    <row r="28" spans="1:11" ht="15">
      <c r="A28" s="2"/>
      <c r="B28" s="2" t="s">
        <v>6</v>
      </c>
      <c r="C28" s="6" t="s">
        <v>25</v>
      </c>
      <c r="D28" s="2"/>
      <c r="F28" s="2" t="s">
        <v>6</v>
      </c>
      <c r="G28" s="5">
        <f>10150000+1600000</f>
        <v>11750000</v>
      </c>
    </row>
    <row r="29" spans="1:11" ht="15">
      <c r="A29" s="2"/>
      <c r="B29" s="2"/>
      <c r="C29" s="2"/>
      <c r="D29" s="2"/>
      <c r="F29" s="2"/>
      <c r="G29" s="2"/>
    </row>
    <row r="30" spans="1:11" ht="15.6" thickBot="1">
      <c r="A30" s="2" t="s">
        <v>12</v>
      </c>
      <c r="B30" s="2"/>
      <c r="C30" s="2"/>
      <c r="D30" s="2"/>
      <c r="F30" s="2" t="s">
        <v>6</v>
      </c>
      <c r="G30" s="10">
        <f>G24-G28</f>
        <v>1462404.5896921623</v>
      </c>
    </row>
    <row r="31" spans="1:11" ht="15.6" thickTop="1">
      <c r="A31" s="2"/>
      <c r="B31" s="2"/>
      <c r="C31" s="2"/>
      <c r="D31" s="2"/>
      <c r="E31" s="2"/>
      <c r="F31" s="2"/>
      <c r="G31" s="2"/>
    </row>
    <row r="32" spans="1:11" ht="15">
      <c r="A32" s="3" t="s">
        <v>13</v>
      </c>
      <c r="B32" s="2"/>
      <c r="C32" s="2"/>
      <c r="D32" s="2"/>
      <c r="E32" s="2"/>
      <c r="F32" s="2"/>
      <c r="G32" s="2"/>
      <c r="H32" s="2"/>
    </row>
    <row r="33" spans="1:8" ht="15">
      <c r="A33" s="2"/>
      <c r="B33" s="2"/>
      <c r="C33" s="2"/>
      <c r="D33" s="2"/>
      <c r="E33" s="2"/>
      <c r="F33" s="2"/>
      <c r="G33" s="2"/>
      <c r="H33" s="2"/>
    </row>
    <row r="34" spans="1:8" ht="15">
      <c r="A34" s="2" t="s">
        <v>14</v>
      </c>
      <c r="B34" s="2"/>
      <c r="C34" s="2"/>
      <c r="D34" s="2"/>
      <c r="E34" s="2"/>
      <c r="F34" s="2" t="s">
        <v>6</v>
      </c>
      <c r="G34" s="8">
        <v>2500000</v>
      </c>
      <c r="H34" s="2" t="s">
        <v>15</v>
      </c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15">
      <c r="A36" s="2" t="s">
        <v>16</v>
      </c>
      <c r="B36" s="2"/>
      <c r="C36" s="2"/>
      <c r="D36" s="2"/>
      <c r="E36" s="2"/>
      <c r="F36" s="2"/>
      <c r="G36" s="2"/>
      <c r="H36" s="2"/>
    </row>
    <row r="37" spans="1:8" ht="15">
      <c r="A37" s="2"/>
      <c r="B37" s="2"/>
      <c r="C37" s="2"/>
      <c r="D37" s="2"/>
      <c r="E37" s="2"/>
      <c r="F37" s="2"/>
      <c r="G37" s="2"/>
      <c r="H37" s="2"/>
    </row>
    <row r="38" spans="1:8" ht="15">
      <c r="A38" s="2" t="s">
        <v>5</v>
      </c>
      <c r="B38" s="2" t="s">
        <v>6</v>
      </c>
      <c r="C38" s="2">
        <v>0.15</v>
      </c>
      <c r="D38" s="2"/>
      <c r="E38" s="2"/>
      <c r="F38" s="2"/>
      <c r="G38" s="2"/>
      <c r="H38" s="2"/>
    </row>
    <row r="39" spans="1:8" ht="15">
      <c r="A39" s="2" t="s">
        <v>7</v>
      </c>
      <c r="B39" s="2" t="s">
        <v>6</v>
      </c>
      <c r="C39" s="2">
        <v>8</v>
      </c>
      <c r="D39" s="2"/>
      <c r="E39" s="2"/>
      <c r="F39" s="2"/>
      <c r="G39" s="2"/>
      <c r="H39" s="2"/>
    </row>
    <row r="40" spans="1:8" ht="15">
      <c r="A40" s="2" t="s">
        <v>10</v>
      </c>
      <c r="B40" s="2" t="s">
        <v>6</v>
      </c>
      <c r="C40" s="9">
        <v>11750000</v>
      </c>
      <c r="D40" s="2"/>
      <c r="E40" s="2"/>
      <c r="F40" s="2"/>
      <c r="G40" s="2"/>
      <c r="H40" s="2"/>
    </row>
    <row r="41" spans="1:8" ht="15">
      <c r="A41" s="2" t="s">
        <v>9</v>
      </c>
      <c r="B41" s="2" t="s">
        <v>6</v>
      </c>
      <c r="C41" s="9">
        <v>6100000</v>
      </c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 t="s">
        <v>8</v>
      </c>
      <c r="B43" s="2" t="s">
        <v>6</v>
      </c>
      <c r="C43" s="4" t="s">
        <v>23</v>
      </c>
      <c r="D43" s="2"/>
      <c r="E43" s="2"/>
      <c r="F43" s="2"/>
      <c r="G43" s="5">
        <f>PMT(C38,C39,-C40,C41)</f>
        <v>2174103.0061729942</v>
      </c>
      <c r="H43" s="2" t="s">
        <v>15</v>
      </c>
    </row>
    <row r="44" spans="1:8" ht="15">
      <c r="A44" s="2"/>
      <c r="B44" s="2"/>
      <c r="C44" s="2"/>
      <c r="D44" s="2"/>
      <c r="E44" s="2"/>
      <c r="F44" s="2"/>
      <c r="G44" s="2"/>
      <c r="H44" s="2"/>
    </row>
    <row r="45" spans="1:8" ht="15.6" thickBot="1">
      <c r="A45" s="2" t="s">
        <v>17</v>
      </c>
      <c r="B45" s="2"/>
      <c r="C45" s="2"/>
      <c r="D45" s="2"/>
      <c r="E45" s="2"/>
      <c r="F45" s="2" t="s">
        <v>6</v>
      </c>
      <c r="G45" s="10">
        <f>G34-G43</f>
        <v>325896.99382700585</v>
      </c>
      <c r="H45" s="2" t="s">
        <v>15</v>
      </c>
    </row>
    <row r="46" spans="1:8" ht="15.6" thickTop="1">
      <c r="A46" s="2"/>
      <c r="B46" s="2"/>
      <c r="C46" s="2"/>
      <c r="D46" s="2"/>
      <c r="E46" s="2"/>
      <c r="F46" s="2"/>
      <c r="G46" s="2"/>
      <c r="H46" s="2"/>
    </row>
    <row r="48" spans="1:8" ht="20.399999999999999">
      <c r="A48" s="1" t="s">
        <v>24</v>
      </c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3" t="s">
        <v>18</v>
      </c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 t="s">
        <v>7</v>
      </c>
      <c r="B52" s="2" t="s">
        <v>6</v>
      </c>
      <c r="C52" s="2">
        <v>8</v>
      </c>
      <c r="D52" s="2"/>
      <c r="E52" s="2"/>
      <c r="F52" s="2"/>
      <c r="G52" s="2"/>
    </row>
    <row r="53" spans="1:7" ht="15">
      <c r="A53" s="2" t="s">
        <v>8</v>
      </c>
      <c r="B53" s="2" t="s">
        <v>6</v>
      </c>
      <c r="C53" s="9">
        <v>2500000</v>
      </c>
      <c r="D53" s="2"/>
      <c r="E53" s="2"/>
      <c r="F53" s="2"/>
      <c r="G53" s="2"/>
    </row>
    <row r="54" spans="1:7" ht="15">
      <c r="A54" s="2" t="s">
        <v>10</v>
      </c>
      <c r="B54" s="2" t="s">
        <v>6</v>
      </c>
      <c r="C54" s="9">
        <v>11750000</v>
      </c>
      <c r="D54" s="2"/>
      <c r="E54" s="2"/>
      <c r="F54" s="2"/>
      <c r="G54" s="2"/>
    </row>
    <row r="55" spans="1:7" ht="15">
      <c r="A55" s="2" t="s">
        <v>9</v>
      </c>
      <c r="B55" s="2" t="s">
        <v>6</v>
      </c>
      <c r="C55" s="9">
        <v>6100000</v>
      </c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.6" thickBot="1">
      <c r="A57" s="2" t="s">
        <v>5</v>
      </c>
      <c r="B57" s="2" t="s">
        <v>6</v>
      </c>
      <c r="C57" s="11" t="s">
        <v>19</v>
      </c>
      <c r="D57" s="2"/>
      <c r="E57" s="2"/>
      <c r="F57" s="2" t="s">
        <v>6</v>
      </c>
      <c r="G57" s="12">
        <f>RATE(C52,-C53,C54,-C55)</f>
        <v>0.18157447641539529</v>
      </c>
    </row>
    <row r="58" spans="1:7" ht="15.6" thickTop="1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</row>
    <row r="60" spans="1:7" ht="15">
      <c r="A60" s="2" t="s">
        <v>20</v>
      </c>
      <c r="B60" s="2"/>
    </row>
    <row r="61" spans="1:7" ht="15">
      <c r="A61" s="2" t="s">
        <v>21</v>
      </c>
    </row>
  </sheetData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Inv opg 12</vt:lpstr>
      <vt:lpstr>Sheet2</vt:lpstr>
      <vt:lpstr>Sheet3</vt:lpstr>
      <vt:lpstr>'Inv opg 12'!Udskriftsområde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M.C.  &amp;  LYN</dc:creator>
  <cp:lastModifiedBy>Lynggaard</cp:lastModifiedBy>
  <cp:lastPrinted>2003-10-07T11:11:05Z</cp:lastPrinted>
  <dcterms:created xsi:type="dcterms:W3CDTF">2003-09-21T13:57:30Z</dcterms:created>
  <dcterms:modified xsi:type="dcterms:W3CDTF">2014-01-18T11:30:07Z</dcterms:modified>
</cp:coreProperties>
</file>