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6" windowWidth="12120" windowHeight="8196"/>
  </bookViews>
  <sheets>
    <sheet name="Fin opg 7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  <c r="G35"/>
  <c r="G52" s="1"/>
  <c r="G17"/>
  <c r="G7"/>
  <c r="G47" l="1"/>
  <c r="C42"/>
  <c r="G36"/>
</calcChain>
</file>

<file path=xl/sharedStrings.xml><?xml version="1.0" encoding="utf-8"?>
<sst xmlns="http://schemas.openxmlformats.org/spreadsheetml/2006/main" count="69" uniqueCount="33">
  <si>
    <t>Opgave 7</t>
  </si>
  <si>
    <t>Listepris</t>
  </si>
  <si>
    <t>Nettopris, kontant</t>
  </si>
  <si>
    <t>Spørgsmål 1</t>
  </si>
  <si>
    <t>Nper</t>
  </si>
  <si>
    <t>=</t>
  </si>
  <si>
    <t>Pmt</t>
  </si>
  <si>
    <t>Pv</t>
  </si>
  <si>
    <t>Fv</t>
  </si>
  <si>
    <t>pr. måned</t>
  </si>
  <si>
    <t>p.a.</t>
  </si>
  <si>
    <t>Grundoplysningerne er hentet i en reklameavis fra Expert-kæden</t>
  </si>
  <si>
    <t>Spørgsmål 2</t>
  </si>
  <si>
    <t>Den effektive rente i restløbetiden er den samme i hele løbetiden, forudsat der</t>
  </si>
  <si>
    <t>ikke er noget kurstab. Når papiret handles til pari, kan den effektive rente findes</t>
  </si>
  <si>
    <t>ud fra følgende oplysninger:</t>
  </si>
  <si>
    <t>Restgæld</t>
  </si>
  <si>
    <t>Nutidsværdi af resterende ydelser</t>
  </si>
  <si>
    <t>Spørgsmål 3</t>
  </si>
  <si>
    <t xml:space="preserve">Restgælden kan også beregnes som den fremtidige værdi umiddelbart efter </t>
  </si>
  <si>
    <t>ydelse nr. 36:</t>
  </si>
  <si>
    <t>Det antages i det følgende, at kunden får finansieret listeprisen.</t>
  </si>
  <si>
    <t xml:space="preserve">Sammenligner vi nu afbetalingsordningen med kontantprisen (evt. finansieret </t>
  </si>
  <si>
    <t>ved et banklån), kan den effektive rente herefter findes ud fra følgende oplysninger:</t>
  </si>
  <si>
    <t>Kontantrabat:  2 %</t>
  </si>
  <si>
    <t>RENTE(60;  -429; 15660;  0)</t>
  </si>
  <si>
    <t>RENTE (60 ; -429 ; 15980 ; 0)</t>
  </si>
  <si>
    <t>Rente ; Rate</t>
  </si>
  <si>
    <t>PV( 0,0172 ; 24 ; -429 ; 0)</t>
  </si>
  <si>
    <t>FV( 0,0172 ; 36;  429;  -15980)</t>
  </si>
  <si>
    <t>Rente (Rate)</t>
  </si>
  <si>
    <t>Rente</t>
  </si>
  <si>
    <t>(1,0180)^12   -1</t>
  </si>
</sst>
</file>

<file path=xl/styles.xml><?xml version="1.0" encoding="utf-8"?>
<styleSheet xmlns="http://schemas.openxmlformats.org/spreadsheetml/2006/main">
  <numFmts count="6">
    <numFmt numFmtId="164" formatCode="&quot;kr&quot;\ #,##0_);[Red]\(&quot;kr&quot;\ #,##0\)"/>
    <numFmt numFmtId="165" formatCode="&quot;kr&quot;\ #,##0.00_);[Red]\(&quot;kr&quot;\ #,##0.00\)"/>
    <numFmt numFmtId="166" formatCode="_(&quot;kr&quot;\ * #,##0.00_);_(&quot;kr&quot;\ * \(#,##0.00\);_(&quot;kr&quot;\ * &quot;-&quot;??_);_(@_)"/>
    <numFmt numFmtId="167" formatCode="_(* #,##0.00_);_(* \(#,##0.00\);_(* &quot;-&quot;??_);_(@_)"/>
    <numFmt numFmtId="168" formatCode="0.0000"/>
    <numFmt numFmtId="169" formatCode="_(* #,##0.0000_);_(* \(#,##0.0000\);_(* &quot;-&quot;??_);_(@_)"/>
  </numFmts>
  <fonts count="7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6" fontId="3" fillId="0" borderId="0" xfId="2" applyFont="1"/>
    <xf numFmtId="166" fontId="3" fillId="0" borderId="1" xfId="2" applyFont="1" applyBorder="1"/>
    <xf numFmtId="166" fontId="3" fillId="0" borderId="2" xfId="2" applyFont="1" applyBorder="1"/>
    <xf numFmtId="0" fontId="4" fillId="0" borderId="0" xfId="0" applyFont="1"/>
    <xf numFmtId="10" fontId="3" fillId="0" borderId="0" xfId="0" applyNumberFormat="1" applyFont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168" fontId="3" fillId="0" borderId="0" xfId="0" applyNumberFormat="1" applyFont="1" applyBorder="1" applyAlignment="1">
      <alignment horizontal="left"/>
    </xf>
    <xf numFmtId="165" fontId="3" fillId="0" borderId="0" xfId="0" applyNumberFormat="1" applyFont="1"/>
    <xf numFmtId="0" fontId="3" fillId="0" borderId="0" xfId="0" applyFont="1" applyFill="1"/>
    <xf numFmtId="0" fontId="5" fillId="0" borderId="0" xfId="0" applyFont="1"/>
    <xf numFmtId="169" fontId="3" fillId="0" borderId="0" xfId="1" applyNumberFormat="1" applyFont="1"/>
    <xf numFmtId="0" fontId="6" fillId="0" borderId="0" xfId="0" applyFont="1"/>
    <xf numFmtId="0" fontId="4" fillId="3" borderId="0" xfId="0" applyFont="1" applyFill="1"/>
    <xf numFmtId="0" fontId="3" fillId="3" borderId="0" xfId="0" applyFont="1" applyFill="1"/>
    <xf numFmtId="0" fontId="3" fillId="2" borderId="0" xfId="0" applyFont="1" applyFill="1"/>
    <xf numFmtId="164" fontId="3" fillId="2" borderId="4" xfId="0" applyNumberFormat="1" applyFont="1" applyFill="1" applyBorder="1"/>
    <xf numFmtId="10" fontId="3" fillId="2" borderId="4" xfId="0" applyNumberFormat="1" applyFont="1" applyFill="1" applyBorder="1"/>
  </cellXfs>
  <cellStyles count="3">
    <cellStyle name="1000-sep (2 dec)" xfId="1" builtinId="3"/>
    <cellStyle name="Normal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7"/>
  <sheetViews>
    <sheetView tabSelected="1" zoomScaleNormal="100" workbookViewId="0"/>
  </sheetViews>
  <sheetFormatPr defaultRowHeight="13.2"/>
  <cols>
    <col min="1" max="1" width="13.109375" customWidth="1"/>
    <col min="2" max="2" width="3.6640625" customWidth="1"/>
    <col min="3" max="3" width="16.6640625" customWidth="1"/>
    <col min="4" max="4" width="8.6640625" customWidth="1"/>
    <col min="5" max="5" width="8.44140625" customWidth="1"/>
    <col min="6" max="6" width="3.44140625" customWidth="1"/>
    <col min="7" max="7" width="15.88671875" customWidth="1"/>
    <col min="8" max="8" width="3.5546875" customWidth="1"/>
  </cols>
  <sheetData>
    <row r="1" spans="1:13" ht="21">
      <c r="A1" s="17" t="s">
        <v>0</v>
      </c>
      <c r="B1" s="1"/>
      <c r="C1" s="1"/>
      <c r="D1" s="1"/>
      <c r="E1" s="1"/>
    </row>
    <row r="2" spans="1:13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6">
      <c r="A3" s="18" t="s">
        <v>3</v>
      </c>
      <c r="B3" s="18"/>
      <c r="C3" s="6"/>
      <c r="D3" s="6"/>
      <c r="E3" s="6"/>
      <c r="F3" s="2"/>
      <c r="G3" s="2"/>
      <c r="H3" s="2"/>
      <c r="I3" s="2"/>
      <c r="J3" s="2"/>
      <c r="K3" s="2"/>
      <c r="L3" s="2"/>
      <c r="M3" s="2"/>
    </row>
    <row r="4" spans="1:13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>
      <c r="A5" s="2" t="s">
        <v>1</v>
      </c>
      <c r="B5" s="2"/>
      <c r="C5" s="2"/>
      <c r="D5" s="2"/>
      <c r="E5" s="2"/>
      <c r="F5" s="2"/>
      <c r="G5" s="3">
        <v>15980</v>
      </c>
      <c r="H5" s="2"/>
      <c r="J5" s="2"/>
      <c r="K5" s="2"/>
      <c r="L5" s="2"/>
      <c r="M5" s="2"/>
    </row>
    <row r="6" spans="1:13" ht="15">
      <c r="A6" s="2" t="s">
        <v>24</v>
      </c>
      <c r="B6" s="2"/>
      <c r="C6" s="2"/>
      <c r="D6" s="2"/>
      <c r="E6" s="2"/>
      <c r="F6" s="2"/>
      <c r="G6" s="4">
        <v>320</v>
      </c>
      <c r="H6" s="2"/>
      <c r="J6" s="2"/>
      <c r="K6" s="2"/>
      <c r="L6" s="2"/>
      <c r="M6" s="2"/>
    </row>
    <row r="7" spans="1:13" ht="15">
      <c r="A7" s="2" t="s">
        <v>2</v>
      </c>
      <c r="B7" s="2"/>
      <c r="C7" s="2"/>
      <c r="D7" s="2"/>
      <c r="E7" s="2"/>
      <c r="F7" s="2"/>
      <c r="G7" s="5">
        <f>G5-G6</f>
        <v>15660</v>
      </c>
      <c r="H7" s="2"/>
      <c r="J7" s="2"/>
      <c r="K7" s="2"/>
      <c r="L7" s="2"/>
      <c r="M7" s="2"/>
    </row>
    <row r="8" spans="1:13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2" t="s">
        <v>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">
      <c r="A10" s="2" t="s">
        <v>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 t="s">
        <v>4</v>
      </c>
      <c r="B12" s="2" t="s">
        <v>5</v>
      </c>
      <c r="C12" s="2">
        <v>60</v>
      </c>
      <c r="D12" s="2"/>
      <c r="E12" s="2"/>
      <c r="G12" s="2"/>
      <c r="H12" s="2"/>
      <c r="I12" s="2"/>
      <c r="J12" s="2"/>
      <c r="M12" s="2"/>
    </row>
    <row r="13" spans="1:13" ht="15">
      <c r="A13" s="2" t="s">
        <v>6</v>
      </c>
      <c r="B13" s="2" t="s">
        <v>5</v>
      </c>
      <c r="C13" s="2">
        <v>-429</v>
      </c>
      <c r="D13" s="2"/>
      <c r="E13" s="2"/>
      <c r="G13" s="2"/>
      <c r="H13" s="2"/>
      <c r="I13" s="2"/>
      <c r="J13" s="2"/>
      <c r="M13" s="2"/>
    </row>
    <row r="14" spans="1:13" ht="15">
      <c r="A14" s="2" t="s">
        <v>7</v>
      </c>
      <c r="B14" s="2" t="s">
        <v>5</v>
      </c>
      <c r="C14" s="2">
        <v>15660</v>
      </c>
      <c r="D14" s="2"/>
      <c r="E14" s="2"/>
      <c r="G14" s="2"/>
      <c r="M14" s="2"/>
    </row>
    <row r="15" spans="1:13" ht="15">
      <c r="A15" s="2" t="s">
        <v>8</v>
      </c>
      <c r="B15" s="2" t="s">
        <v>5</v>
      </c>
      <c r="C15" s="2">
        <v>0</v>
      </c>
      <c r="D15" s="2"/>
      <c r="E15" s="2"/>
      <c r="G15" s="2"/>
      <c r="H15" s="2"/>
      <c r="I15" s="2"/>
      <c r="J15" s="2"/>
      <c r="M15" s="2"/>
    </row>
    <row r="16" spans="1:13" ht="15">
      <c r="A16" s="2"/>
      <c r="B16" s="2"/>
      <c r="C16" s="2"/>
      <c r="D16" s="2"/>
      <c r="E16" s="2"/>
      <c r="G16" s="2"/>
      <c r="H16" s="2"/>
      <c r="I16" s="2"/>
      <c r="J16" s="2"/>
      <c r="M16" s="2"/>
    </row>
    <row r="17" spans="1:13" ht="15">
      <c r="A17" s="2" t="s">
        <v>30</v>
      </c>
      <c r="B17" s="2" t="s">
        <v>5</v>
      </c>
      <c r="C17" s="7" t="s">
        <v>25</v>
      </c>
      <c r="D17" s="7"/>
      <c r="E17" s="7"/>
      <c r="F17" s="2" t="s">
        <v>5</v>
      </c>
      <c r="G17" s="7">
        <f>RATE(60,-429,15660,0)</f>
        <v>1.8003929325543861E-2</v>
      </c>
      <c r="H17" s="2" t="s">
        <v>9</v>
      </c>
      <c r="M17" s="2"/>
    </row>
    <row r="18" spans="1:13" ht="15">
      <c r="A18" s="2"/>
      <c r="H18" s="2"/>
      <c r="I18" s="2"/>
      <c r="J18" s="2"/>
      <c r="M18" s="2"/>
    </row>
    <row r="19" spans="1:13" ht="15.6" thickBot="1">
      <c r="A19" s="2" t="s">
        <v>31</v>
      </c>
      <c r="B19" s="2" t="s">
        <v>5</v>
      </c>
      <c r="C19" s="9" t="s">
        <v>32</v>
      </c>
      <c r="D19" s="10" t="s">
        <v>5</v>
      </c>
      <c r="E19" s="12">
        <f>(1.018)^12  -1</f>
        <v>0.23872053157552808</v>
      </c>
      <c r="F19" s="11" t="s">
        <v>5</v>
      </c>
      <c r="G19" s="22">
        <v>0.2387</v>
      </c>
      <c r="H19" s="8" t="s">
        <v>10</v>
      </c>
      <c r="I19" s="2"/>
      <c r="J19" s="2"/>
      <c r="K19" s="2"/>
      <c r="L19" s="2"/>
      <c r="M19" s="2"/>
    </row>
    <row r="20" spans="1:13" ht="15.6" thickTop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">
      <c r="A21" s="2" t="s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6">
      <c r="A23" s="18" t="s">
        <v>12</v>
      </c>
      <c r="B23" s="1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6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">
      <c r="A25" s="2" t="s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">
      <c r="A27" s="2" t="s">
        <v>13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>
      <c r="A28" s="2" t="s">
        <v>14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">
      <c r="A29" s="2" t="s">
        <v>15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">
      <c r="A31" s="2" t="s">
        <v>4</v>
      </c>
      <c r="B31" s="2" t="s">
        <v>5</v>
      </c>
      <c r="C31" s="2">
        <v>60</v>
      </c>
      <c r="D31" s="2"/>
      <c r="E31" s="2"/>
      <c r="G31" s="2"/>
      <c r="H31" s="2"/>
      <c r="I31" s="2"/>
      <c r="J31" s="2"/>
      <c r="K31" s="2"/>
      <c r="L31" s="2"/>
      <c r="M31" s="2"/>
    </row>
    <row r="32" spans="1:13" ht="15">
      <c r="A32" s="2" t="s">
        <v>6</v>
      </c>
      <c r="B32" s="2" t="s">
        <v>5</v>
      </c>
      <c r="C32" s="2">
        <v>-429</v>
      </c>
      <c r="D32" s="2"/>
      <c r="E32" s="2"/>
      <c r="G32" s="2"/>
      <c r="H32" s="2"/>
      <c r="I32" s="2"/>
      <c r="J32" s="2"/>
      <c r="K32" s="2"/>
      <c r="L32" s="2"/>
      <c r="M32" s="2"/>
    </row>
    <row r="33" spans="1:13" ht="15">
      <c r="A33" s="2" t="s">
        <v>7</v>
      </c>
      <c r="B33" s="2" t="s">
        <v>5</v>
      </c>
      <c r="C33" s="14">
        <v>15980</v>
      </c>
      <c r="D33" s="2"/>
      <c r="E33" s="2"/>
      <c r="F33" s="15"/>
      <c r="G33" s="2"/>
      <c r="H33" s="15"/>
      <c r="J33" s="2"/>
      <c r="K33" s="2"/>
      <c r="L33" s="2"/>
      <c r="M33" s="2"/>
    </row>
    <row r="34" spans="1:13" ht="15">
      <c r="A34" s="2" t="s">
        <v>8</v>
      </c>
      <c r="B34" s="2" t="s">
        <v>5</v>
      </c>
      <c r="C34" s="2">
        <v>0</v>
      </c>
      <c r="D34" s="2"/>
      <c r="E34" s="2"/>
      <c r="F34" s="15"/>
      <c r="G34" s="2"/>
      <c r="H34" s="2"/>
      <c r="I34" s="2"/>
      <c r="J34" s="2"/>
      <c r="K34" s="2"/>
      <c r="L34" s="2"/>
      <c r="M34" s="2"/>
    </row>
    <row r="35" spans="1:13" ht="15">
      <c r="A35" s="2" t="s">
        <v>30</v>
      </c>
      <c r="B35" s="2" t="s">
        <v>5</v>
      </c>
      <c r="C35" s="7" t="s">
        <v>26</v>
      </c>
      <c r="D35" s="7"/>
      <c r="E35" s="7"/>
      <c r="F35" s="2" t="s">
        <v>5</v>
      </c>
      <c r="G35" s="7">
        <f>RATE(60,-429,15980,0)</f>
        <v>1.7192284998632273E-2</v>
      </c>
      <c r="H35" s="2" t="s">
        <v>9</v>
      </c>
      <c r="J35" s="2"/>
      <c r="K35" s="2"/>
      <c r="L35" s="2"/>
      <c r="M35" s="2"/>
    </row>
    <row r="36" spans="1:13" ht="15.6" thickBot="1">
      <c r="A36" s="2"/>
      <c r="C36" s="15"/>
      <c r="D36" s="15"/>
      <c r="E36" s="2"/>
      <c r="F36" s="11" t="s">
        <v>5</v>
      </c>
      <c r="G36" s="22">
        <f>(1+G35)^12-1</f>
        <v>0.22697775978376389</v>
      </c>
      <c r="H36" s="8" t="s">
        <v>10</v>
      </c>
      <c r="I36" s="2"/>
      <c r="J36" s="2"/>
      <c r="K36" s="2"/>
      <c r="L36" s="2"/>
      <c r="M36" s="2"/>
    </row>
    <row r="37" spans="1:13" ht="15.6" thickTop="1">
      <c r="A37" s="2"/>
      <c r="C37" s="12"/>
      <c r="D37" s="15"/>
      <c r="I37" s="2"/>
      <c r="J37" s="2"/>
      <c r="K37" s="2"/>
      <c r="L37" s="2"/>
      <c r="M37" s="2"/>
    </row>
    <row r="38" spans="1:13" ht="15.6">
      <c r="A38" s="18" t="s">
        <v>18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">
      <c r="A40" s="20" t="s">
        <v>16</v>
      </c>
      <c r="B40" s="20" t="s">
        <v>5</v>
      </c>
      <c r="C40" s="20" t="s">
        <v>17</v>
      </c>
      <c r="D40" s="20"/>
      <c r="E40" s="20"/>
      <c r="F40" s="2"/>
      <c r="G40" s="2"/>
      <c r="H40" s="2"/>
      <c r="I40" s="2"/>
      <c r="J40" s="2"/>
      <c r="K40" s="2"/>
      <c r="L40" s="2"/>
      <c r="M40" s="2"/>
    </row>
    <row r="41" spans="1:13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">
      <c r="A42" s="2" t="s">
        <v>27</v>
      </c>
      <c r="B42" s="2" t="s">
        <v>5</v>
      </c>
      <c r="C42" s="16">
        <f>G35</f>
        <v>1.7192284998632273E-2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">
      <c r="A43" s="2" t="s">
        <v>4</v>
      </c>
      <c r="B43" s="2" t="s">
        <v>5</v>
      </c>
      <c r="C43" s="2">
        <v>24</v>
      </c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">
      <c r="A44" s="2" t="s">
        <v>6</v>
      </c>
      <c r="B44" s="2" t="s">
        <v>5</v>
      </c>
      <c r="C44" s="2">
        <v>-429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">
      <c r="A45" s="2" t="s">
        <v>8</v>
      </c>
      <c r="B45" s="2" t="s">
        <v>5</v>
      </c>
      <c r="C45" s="2"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">
      <c r="A47" s="2" t="s">
        <v>7</v>
      </c>
      <c r="B47" s="2" t="s">
        <v>5</v>
      </c>
      <c r="C47" s="13" t="s">
        <v>28</v>
      </c>
      <c r="D47" s="2"/>
      <c r="F47" s="2" t="s">
        <v>5</v>
      </c>
      <c r="G47" s="21">
        <f>PV(G35,24,-429,0)</f>
        <v>8378.1762818622665</v>
      </c>
      <c r="H47" s="2"/>
      <c r="I47" s="2"/>
      <c r="J47" s="2"/>
      <c r="K47" s="2"/>
      <c r="L47" s="2"/>
      <c r="M47" s="2"/>
    </row>
    <row r="48" spans="1:13" ht="15">
      <c r="J48" s="2"/>
      <c r="K48" s="2"/>
      <c r="L48" s="2"/>
      <c r="M48" s="2"/>
    </row>
    <row r="49" spans="1:13" ht="15">
      <c r="A49" s="20" t="s">
        <v>19</v>
      </c>
      <c r="B49" s="20"/>
      <c r="C49" s="20"/>
      <c r="D49" s="20"/>
      <c r="E49" s="20"/>
      <c r="F49" s="20"/>
      <c r="G49" s="20"/>
      <c r="H49" s="20"/>
      <c r="I49" s="20"/>
      <c r="J49" s="2"/>
      <c r="K49" s="2"/>
      <c r="L49" s="2"/>
      <c r="M49" s="2"/>
    </row>
    <row r="50" spans="1:13" ht="15">
      <c r="A50" s="20" t="s">
        <v>20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>
      <c r="A52" s="2" t="s">
        <v>8</v>
      </c>
      <c r="B52" s="2" t="s">
        <v>5</v>
      </c>
      <c r="C52" s="13" t="s">
        <v>29</v>
      </c>
      <c r="D52" s="2"/>
      <c r="E52" s="2"/>
      <c r="F52" s="2" t="s">
        <v>5</v>
      </c>
      <c r="G52" s="21">
        <f>FV(G35,36,429,-15980)</f>
        <v>8378.1762818622701</v>
      </c>
      <c r="H52" s="2"/>
      <c r="I52" s="2"/>
      <c r="J52" s="2"/>
      <c r="K52" s="2"/>
      <c r="L52" s="2"/>
      <c r="M52" s="2"/>
    </row>
    <row r="53" spans="1:13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">
      <c r="H57" s="2"/>
      <c r="I57" s="2"/>
      <c r="J57" s="2"/>
      <c r="K57" s="2"/>
      <c r="L57" s="2"/>
      <c r="M57" s="2"/>
    </row>
    <row r="58" spans="1:13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">
      <c r="J59" s="2"/>
      <c r="K59" s="2"/>
      <c r="L59" s="2"/>
      <c r="M59" s="2"/>
    </row>
    <row r="60" spans="1:13" ht="15">
      <c r="J60" s="2"/>
      <c r="K60" s="2"/>
      <c r="L60" s="2"/>
      <c r="M60" s="2"/>
    </row>
    <row r="61" spans="1:13" ht="15">
      <c r="J61" s="2"/>
      <c r="K61" s="2"/>
      <c r="L61" s="2"/>
      <c r="M61" s="2"/>
    </row>
    <row r="62" spans="1:13" ht="15">
      <c r="J62" s="2"/>
      <c r="K62" s="2"/>
      <c r="L62" s="2"/>
      <c r="M62" s="2"/>
    </row>
    <row r="63" spans="1:13" ht="15">
      <c r="J63" s="2"/>
      <c r="K63" s="2"/>
      <c r="L63" s="2"/>
      <c r="M63" s="2"/>
    </row>
    <row r="64" spans="1:13" ht="15">
      <c r="J64" s="2"/>
      <c r="K64" s="2"/>
      <c r="L64" s="2"/>
      <c r="M64" s="2"/>
    </row>
    <row r="65" spans="1:13" ht="15">
      <c r="J65" s="2"/>
      <c r="K65" s="2"/>
      <c r="L65" s="2"/>
      <c r="M65" s="2"/>
    </row>
    <row r="66" spans="1:13" ht="15">
      <c r="J66" s="2"/>
      <c r="K66" s="2"/>
      <c r="L66" s="2"/>
      <c r="M66" s="2"/>
    </row>
    <row r="67" spans="1:13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">
      <c r="A72" s="2"/>
      <c r="B72" s="2"/>
      <c r="C72" s="2"/>
      <c r="D72" s="2"/>
      <c r="E72" s="2"/>
      <c r="G72" s="2"/>
      <c r="H72" s="2"/>
      <c r="I72" s="2"/>
      <c r="J72" s="2"/>
      <c r="K72" s="2"/>
      <c r="L72" s="2"/>
      <c r="M72" s="2"/>
    </row>
    <row r="73" spans="1:13" ht="15">
      <c r="A73" s="2"/>
      <c r="B73" s="2"/>
      <c r="C73" s="2"/>
      <c r="D73" s="2"/>
      <c r="E73" s="2"/>
      <c r="G73" s="2"/>
      <c r="H73" s="2"/>
      <c r="I73" s="2"/>
      <c r="J73" s="2"/>
      <c r="K73" s="2"/>
      <c r="L73" s="2"/>
      <c r="M73" s="2"/>
    </row>
    <row r="74" spans="1:13" ht="15">
      <c r="A74" s="2"/>
      <c r="B74" s="2"/>
      <c r="C74" s="14"/>
      <c r="D74" s="2"/>
      <c r="E74" s="2"/>
      <c r="G74" s="2"/>
      <c r="J74" s="2"/>
      <c r="K74" s="2"/>
      <c r="L74" s="2"/>
      <c r="M74" s="2"/>
    </row>
    <row r="75" spans="1:13" ht="15">
      <c r="A75" s="2"/>
      <c r="B75" s="2"/>
      <c r="C75" s="2"/>
      <c r="D75" s="2"/>
      <c r="E75" s="2"/>
      <c r="G75" s="2"/>
      <c r="H75" s="2"/>
      <c r="I75" s="2"/>
      <c r="J75" s="2"/>
      <c r="K75" s="2"/>
      <c r="L75" s="2"/>
      <c r="M75" s="2"/>
    </row>
    <row r="76" spans="1:13" ht="15">
      <c r="A76" s="2"/>
      <c r="B76" s="2"/>
      <c r="C76" s="2"/>
      <c r="D76" s="2"/>
      <c r="E76" s="2"/>
      <c r="G76" s="2"/>
      <c r="H76" s="2"/>
      <c r="I76" s="2"/>
      <c r="J76" s="2"/>
      <c r="K76" s="2"/>
      <c r="L76" s="2"/>
      <c r="M76" s="2"/>
    </row>
    <row r="77" spans="1:13" ht="15">
      <c r="A77" s="2"/>
      <c r="B77" s="2"/>
      <c r="C77" s="7"/>
      <c r="D77" s="7"/>
      <c r="E77" s="7"/>
      <c r="F77" s="2"/>
      <c r="G77" s="7"/>
      <c r="H77" s="2"/>
      <c r="J77" s="2"/>
      <c r="K77" s="2"/>
      <c r="L77" s="2"/>
      <c r="M77" s="2"/>
    </row>
    <row r="78" spans="1:13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</sheetData>
  <phoneticPr fontId="0" type="noConversion"/>
  <printOptions gridLines="1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Fin opg 7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&amp; LYN</dc:creator>
  <cp:lastModifiedBy>Lynggaard</cp:lastModifiedBy>
  <cp:lastPrinted>2014-01-26T20:40:09Z</cp:lastPrinted>
  <dcterms:created xsi:type="dcterms:W3CDTF">2003-03-21T12:49:26Z</dcterms:created>
  <dcterms:modified xsi:type="dcterms:W3CDTF">2014-01-26T20:41:09Z</dcterms:modified>
</cp:coreProperties>
</file>