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3\"/>
    </mc:Choice>
  </mc:AlternateContent>
  <xr:revisionPtr revIDLastSave="0" documentId="13_ncr:1_{9FF59191-9876-4A60-A0A3-09B7B13DD66C}" xr6:coauthVersionLast="47" xr6:coauthVersionMax="47" xr10:uidLastSave="{00000000-0000-0000-0000-000000000000}"/>
  <bookViews>
    <workbookView xWindow="-110" yWindow="-110" windowWidth="19420" windowHeight="11620" xr2:uid="{9349C635-DEAC-49A7-AA92-B578D740AB1C}"/>
  </bookViews>
  <sheets>
    <sheet name="Tabel 1" sheetId="1" r:id="rId1"/>
    <sheet name="Løsn. skitse 3.3.1" sheetId="2" r:id="rId2"/>
    <sheet name="Løsn. skitse 3.3.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C8" i="3"/>
  <c r="B8" i="3"/>
  <c r="D7" i="3"/>
  <c r="C7" i="3"/>
  <c r="B7" i="3"/>
  <c r="D6" i="3"/>
  <c r="C6" i="3"/>
  <c r="B6" i="3"/>
  <c r="A6" i="3"/>
  <c r="A9" i="3" l="1"/>
  <c r="A21" i="3"/>
  <c r="A20" i="3"/>
  <c r="A19" i="3"/>
  <c r="A18" i="3"/>
  <c r="A17" i="3"/>
  <c r="A16" i="3"/>
  <c r="A15" i="3"/>
  <c r="A14" i="3"/>
  <c r="A13" i="3"/>
  <c r="A12" i="3"/>
  <c r="A11" i="3"/>
  <c r="A10" i="3"/>
  <c r="D21" i="3"/>
  <c r="D20" i="3"/>
  <c r="D19" i="3"/>
  <c r="C18" i="3"/>
  <c r="C17" i="3"/>
  <c r="C16" i="3"/>
  <c r="C15" i="3"/>
  <c r="C14" i="3"/>
  <c r="B13" i="3"/>
  <c r="B12" i="3"/>
  <c r="B11" i="3"/>
  <c r="B10" i="3"/>
  <c r="B9" i="3"/>
  <c r="D21" i="2"/>
  <c r="D20" i="2"/>
  <c r="D19" i="2"/>
  <c r="C18" i="2"/>
  <c r="C17" i="2"/>
  <c r="C16" i="2"/>
  <c r="C15" i="2"/>
  <c r="C14" i="2"/>
  <c r="B13" i="2"/>
  <c r="B12" i="2"/>
  <c r="B11" i="2"/>
  <c r="B10" i="2"/>
  <c r="B9" i="2"/>
  <c r="D8" i="2"/>
  <c r="C8" i="2"/>
  <c r="B8" i="2"/>
  <c r="D7" i="2"/>
  <c r="C7" i="2"/>
  <c r="B7" i="2"/>
  <c r="D6" i="2"/>
  <c r="C6" i="2"/>
  <c r="B6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6" i="2"/>
</calcChain>
</file>

<file path=xl/sharedStrings.xml><?xml version="1.0" encoding="utf-8"?>
<sst xmlns="http://schemas.openxmlformats.org/spreadsheetml/2006/main" count="53" uniqueCount="32">
  <si>
    <t>Tabel 1: Tre afsætningsrækker, der repræsenterer hvert af de tre afsnit i musikhuset</t>
  </si>
  <si>
    <t>Pris kr. pr. billet inkl. gebyr</t>
  </si>
  <si>
    <t>Dyre pladser</t>
  </si>
  <si>
    <t xml:space="preserve">Forventede antal </t>
  </si>
  <si>
    <t>solgte pladser</t>
  </si>
  <si>
    <t>Mellemdyre pladser</t>
  </si>
  <si>
    <t>Billige pladser</t>
  </si>
  <si>
    <t>Virksomhedens økonomistyring</t>
  </si>
  <si>
    <t>Leif Lykkeridder</t>
  </si>
  <si>
    <t>Vejledende løsning for spørgsmål 3.3.1</t>
  </si>
  <si>
    <t>Omsætning</t>
  </si>
  <si>
    <t>Dækningsbidrag</t>
  </si>
  <si>
    <t>Maksimale dækningsbidrag</t>
  </si>
  <si>
    <t>= Dækningsbidrag</t>
  </si>
  <si>
    <t xml:space="preserve">Overskud for koncerten </t>
  </si>
  <si>
    <t>Resultatopgørelse for koncerten</t>
  </si>
  <si>
    <t>kr.</t>
  </si>
  <si>
    <t>%</t>
  </si>
  <si>
    <t>Beregning af den mest lønsomme salgspris per område</t>
  </si>
  <si>
    <t>Resultatopgørelse iflg. bidragsmetoden</t>
  </si>
  <si>
    <t>Beregning af den mest lønsomme salgspris per område ved indførsel af reklamekampagnen</t>
  </si>
  <si>
    <t>Reklamekampagne</t>
  </si>
  <si>
    <t>= Markedsføringsbidrag</t>
  </si>
  <si>
    <t>Overskud uden brug af reklame</t>
  </si>
  <si>
    <t>Overskud med brug af reklame</t>
  </si>
  <si>
    <t>Mer-indtjening ved brug af reklame</t>
  </si>
  <si>
    <t>Variable omkostninger</t>
  </si>
  <si>
    <t xml:space="preserve">- Variable omkostninger	</t>
  </si>
  <si>
    <t>- Kontante kapacitetsomkostninger:</t>
  </si>
  <si>
    <t>- Variable omkostninger</t>
  </si>
  <si>
    <t>- Salgsfremmende omkostninger:</t>
  </si>
  <si>
    <t>Vejledende løsning for spørgsmål 3.3.2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</si>
</sst>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693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0EA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6932"/>
      </left>
      <right style="medium">
        <color indexed="64"/>
      </right>
      <top style="thick">
        <color rgb="FF006932"/>
      </top>
      <bottom/>
      <diagonal/>
    </border>
    <border>
      <left/>
      <right style="medium">
        <color indexed="64"/>
      </right>
      <top style="thick">
        <color rgb="FF006932"/>
      </top>
      <bottom/>
      <diagonal/>
    </border>
    <border>
      <left/>
      <right style="thick">
        <color rgb="FF006932"/>
      </right>
      <top style="thick">
        <color rgb="FF006932"/>
      </top>
      <bottom/>
      <diagonal/>
    </border>
    <border>
      <left style="thick">
        <color rgb="FF006932"/>
      </left>
      <right style="medium">
        <color indexed="64"/>
      </right>
      <top/>
      <bottom/>
      <diagonal/>
    </border>
    <border>
      <left/>
      <right style="thick">
        <color rgb="FF006932"/>
      </right>
      <top/>
      <bottom/>
      <diagonal/>
    </border>
    <border>
      <left style="thick">
        <color rgb="FF006932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6932"/>
      </right>
      <top/>
      <bottom style="medium">
        <color indexed="64"/>
      </bottom>
      <diagonal/>
    </border>
    <border>
      <left style="thick">
        <color rgb="FF006932"/>
      </left>
      <right style="medium">
        <color indexed="64"/>
      </right>
      <top/>
      <bottom style="thick">
        <color rgb="FF006932"/>
      </bottom>
      <diagonal/>
    </border>
    <border>
      <left/>
      <right style="medium">
        <color indexed="64"/>
      </right>
      <top/>
      <bottom style="thick">
        <color rgb="FF006932"/>
      </bottom>
      <diagonal/>
    </border>
    <border>
      <left/>
      <right style="thick">
        <color rgb="FF006932"/>
      </right>
      <top/>
      <bottom style="thick">
        <color rgb="FF006932"/>
      </bottom>
      <diagonal/>
    </border>
    <border>
      <left style="thick">
        <color rgb="FF006932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rgb="FF006932"/>
      </right>
      <top style="medium">
        <color indexed="64"/>
      </top>
      <bottom/>
      <diagonal/>
    </border>
    <border>
      <left style="thick">
        <color rgb="FF006932"/>
      </left>
      <right style="medium">
        <color indexed="64"/>
      </right>
      <top style="thin">
        <color rgb="FF006932"/>
      </top>
      <bottom/>
      <diagonal/>
    </border>
    <border>
      <left/>
      <right style="medium">
        <color indexed="64"/>
      </right>
      <top style="thin">
        <color rgb="FF006932"/>
      </top>
      <bottom/>
      <diagonal/>
    </border>
    <border>
      <left/>
      <right style="thick">
        <color rgb="FF006932"/>
      </right>
      <top style="thin">
        <color rgb="FF006932"/>
      </top>
      <bottom/>
      <diagonal/>
    </border>
    <border>
      <left style="thick">
        <color rgb="FF006932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ck">
        <color rgb="FF006932"/>
      </right>
      <top/>
      <bottom style="thin">
        <color auto="1"/>
      </bottom>
      <diagonal/>
    </border>
    <border>
      <left/>
      <right/>
      <top style="thick">
        <color rgb="FF006932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932"/>
      </top>
      <bottom/>
      <diagonal/>
    </border>
    <border>
      <left/>
      <right/>
      <top/>
      <bottom style="thick">
        <color rgb="FF006932"/>
      </bottom>
      <diagonal/>
    </border>
    <border>
      <left style="medium">
        <color auto="1"/>
      </left>
      <right style="medium">
        <color auto="1"/>
      </right>
      <top style="thick">
        <color rgb="FF006932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6932"/>
      </top>
      <bottom/>
      <diagonal/>
    </border>
    <border>
      <left style="medium">
        <color auto="1"/>
      </left>
      <right style="medium">
        <color auto="1"/>
      </right>
      <top/>
      <bottom style="thick">
        <color rgb="FF006932"/>
      </bottom>
      <diagonal/>
    </border>
    <border>
      <left style="thick">
        <color rgb="FF006932"/>
      </left>
      <right/>
      <top style="thick">
        <color rgb="FF006932"/>
      </top>
      <bottom/>
      <diagonal/>
    </border>
    <border>
      <left style="thick">
        <color rgb="FF006932"/>
      </left>
      <right/>
      <top/>
      <bottom/>
      <diagonal/>
    </border>
    <border>
      <left style="thick">
        <color rgb="FF006932"/>
      </left>
      <right/>
      <top/>
      <bottom style="thick">
        <color rgb="FF006932"/>
      </bottom>
      <diagonal/>
    </border>
    <border>
      <left style="medium">
        <color auto="1"/>
      </left>
      <right style="thick">
        <color rgb="FF006932"/>
      </right>
      <top style="thick">
        <color rgb="FF006932"/>
      </top>
      <bottom/>
      <diagonal/>
    </border>
    <border>
      <left style="medium">
        <color auto="1"/>
      </left>
      <right style="thick">
        <color rgb="FF006932"/>
      </right>
      <top/>
      <bottom/>
      <diagonal/>
    </border>
    <border>
      <left style="medium">
        <color auto="1"/>
      </left>
      <right style="thick">
        <color rgb="FF006932"/>
      </right>
      <top/>
      <bottom style="medium">
        <color indexed="64"/>
      </bottom>
      <diagonal/>
    </border>
    <border>
      <left style="thick">
        <color rgb="FF006932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0" xfId="0" applyFont="1" applyFill="1"/>
    <xf numFmtId="0" fontId="6" fillId="0" borderId="35" xfId="0" applyFont="1" applyBorder="1"/>
    <xf numFmtId="0" fontId="6" fillId="0" borderId="0" xfId="0" applyFont="1" applyAlignment="1">
      <alignment horizontal="center"/>
    </xf>
    <xf numFmtId="9" fontId="6" fillId="0" borderId="8" xfId="1" applyFont="1" applyBorder="1" applyAlignment="1">
      <alignment horizontal="center"/>
    </xf>
    <xf numFmtId="3" fontId="6" fillId="0" borderId="0" xfId="0" applyNumberFormat="1" applyFont="1"/>
    <xf numFmtId="9" fontId="6" fillId="0" borderId="8" xfId="1" applyFont="1" applyBorder="1"/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5" xfId="0" quotePrefix="1" applyFont="1" applyBorder="1"/>
    <xf numFmtId="3" fontId="6" fillId="0" borderId="24" xfId="0" applyNumberFormat="1" applyFont="1" applyBorder="1"/>
    <xf numFmtId="9" fontId="6" fillId="0" borderId="21" xfId="1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3" borderId="34" xfId="0" applyFont="1" applyFill="1" applyBorder="1"/>
    <xf numFmtId="0" fontId="7" fillId="3" borderId="22" xfId="0" applyFont="1" applyFill="1" applyBorder="1"/>
    <xf numFmtId="0" fontId="7" fillId="3" borderId="6" xfId="0" applyFont="1" applyFill="1" applyBorder="1"/>
    <xf numFmtId="0" fontId="10" fillId="0" borderId="0" xfId="0" applyFont="1"/>
    <xf numFmtId="0" fontId="6" fillId="0" borderId="35" xfId="0" quotePrefix="1" applyFont="1" applyBorder="1" applyAlignment="1">
      <alignment horizontal="left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7" xfId="0" quotePrefix="1" applyFont="1" applyFill="1" applyBorder="1" applyAlignment="1">
      <alignment horizontal="center" vertical="center" wrapText="1"/>
    </xf>
    <xf numFmtId="0" fontId="8" fillId="3" borderId="28" xfId="0" quotePrefix="1" applyFont="1" applyFill="1" applyBorder="1" applyAlignment="1">
      <alignment horizontal="center" vertical="center" wrapText="1"/>
    </xf>
    <xf numFmtId="0" fontId="8" fillId="3" borderId="29" xfId="0" quotePrefix="1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10" fillId="0" borderId="0" xfId="0" applyNumberFormat="1" applyFont="1"/>
    <xf numFmtId="0" fontId="10" fillId="0" borderId="36" xfId="0" applyFont="1" applyBorder="1"/>
    <xf numFmtId="0" fontId="10" fillId="0" borderId="26" xfId="0" applyFont="1" applyBorder="1"/>
    <xf numFmtId="3" fontId="10" fillId="0" borderId="26" xfId="0" applyNumberFormat="1" applyFont="1" applyBorder="1"/>
    <xf numFmtId="9" fontId="10" fillId="0" borderId="13" xfId="1" applyFont="1" applyBorder="1"/>
    <xf numFmtId="0" fontId="6" fillId="0" borderId="40" xfId="0" applyFont="1" applyBorder="1"/>
    <xf numFmtId="0" fontId="11" fillId="0" borderId="0" xfId="0" applyFont="1"/>
    <xf numFmtId="3" fontId="6" fillId="0" borderId="23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Alignment="1">
      <alignment horizontal="center"/>
    </xf>
    <xf numFmtId="0" fontId="2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E8F7-C319-40C0-B1B0-89B94F8FEB88}">
  <dimension ref="A1:D21"/>
  <sheetViews>
    <sheetView showGridLines="0" tabSelected="1" zoomScale="69" zoomScaleNormal="69" workbookViewId="0"/>
  </sheetViews>
  <sheetFormatPr defaultColWidth="9" defaultRowHeight="14.5" x14ac:dyDescent="0.35"/>
  <cols>
    <col min="1" max="1" width="23.81640625" style="2" customWidth="1"/>
    <col min="2" max="4" width="20.453125" style="2" customWidth="1"/>
    <col min="5" max="5" width="14.81640625" style="2" customWidth="1"/>
    <col min="6" max="6" width="15.81640625" style="2" customWidth="1"/>
    <col min="7" max="7" width="19" style="2" customWidth="1"/>
    <col min="8" max="16384" width="9" style="2"/>
  </cols>
  <sheetData>
    <row r="1" spans="1:4" ht="23.5" x14ac:dyDescent="0.55000000000000004">
      <c r="A1" s="1" t="s">
        <v>7</v>
      </c>
    </row>
    <row r="2" spans="1:4" ht="18.5" x14ac:dyDescent="0.45">
      <c r="A2" s="3" t="s">
        <v>8</v>
      </c>
    </row>
    <row r="4" spans="1:4" ht="16" thickBot="1" x14ac:dyDescent="0.4">
      <c r="A4" s="4" t="s">
        <v>0</v>
      </c>
      <c r="B4" s="5"/>
      <c r="C4" s="5"/>
      <c r="D4" s="5"/>
    </row>
    <row r="5" spans="1:4" ht="16" thickTop="1" x14ac:dyDescent="0.35">
      <c r="A5" s="52" t="s">
        <v>1</v>
      </c>
      <c r="B5" s="6" t="s">
        <v>2</v>
      </c>
      <c r="C5" s="6" t="s">
        <v>5</v>
      </c>
      <c r="D5" s="7" t="s">
        <v>6</v>
      </c>
    </row>
    <row r="6" spans="1:4" ht="15.5" x14ac:dyDescent="0.35">
      <c r="A6" s="53"/>
      <c r="B6" s="48" t="s">
        <v>3</v>
      </c>
      <c r="C6" s="48" t="s">
        <v>3</v>
      </c>
      <c r="D6" s="49" t="s">
        <v>3</v>
      </c>
    </row>
    <row r="7" spans="1:4" ht="16" thickBot="1" x14ac:dyDescent="0.4">
      <c r="A7" s="54"/>
      <c r="B7" s="50" t="s">
        <v>4</v>
      </c>
      <c r="C7" s="50" t="s">
        <v>4</v>
      </c>
      <c r="D7" s="51" t="s">
        <v>4</v>
      </c>
    </row>
    <row r="8" spans="1:4" ht="15.5" x14ac:dyDescent="0.35">
      <c r="A8" s="8">
        <v>750</v>
      </c>
      <c r="B8" s="9">
        <v>340</v>
      </c>
      <c r="C8" s="9"/>
      <c r="D8" s="10"/>
    </row>
    <row r="9" spans="1:4" ht="15.5" x14ac:dyDescent="0.35">
      <c r="A9" s="8">
        <v>700</v>
      </c>
      <c r="B9" s="9">
        <v>360</v>
      </c>
      <c r="C9" s="9"/>
      <c r="D9" s="10"/>
    </row>
    <row r="10" spans="1:4" ht="15.5" x14ac:dyDescent="0.35">
      <c r="A10" s="8">
        <v>650</v>
      </c>
      <c r="B10" s="9">
        <v>390</v>
      </c>
      <c r="C10" s="9"/>
      <c r="D10" s="10"/>
    </row>
    <row r="11" spans="1:4" ht="15.5" x14ac:dyDescent="0.35">
      <c r="A11" s="8">
        <v>600</v>
      </c>
      <c r="B11" s="9">
        <v>420</v>
      </c>
      <c r="C11" s="9"/>
      <c r="D11" s="10"/>
    </row>
    <row r="12" spans="1:4" ht="15.5" x14ac:dyDescent="0.35">
      <c r="A12" s="8">
        <v>550</v>
      </c>
      <c r="B12" s="9">
        <v>450</v>
      </c>
      <c r="C12" s="9"/>
      <c r="D12" s="10"/>
    </row>
    <row r="13" spans="1:4" ht="15.5" x14ac:dyDescent="0.35">
      <c r="A13" s="8">
        <v>500</v>
      </c>
      <c r="B13" s="9"/>
      <c r="C13" s="9">
        <v>250</v>
      </c>
      <c r="D13" s="10"/>
    </row>
    <row r="14" spans="1:4" ht="15.5" x14ac:dyDescent="0.35">
      <c r="A14" s="8">
        <v>450</v>
      </c>
      <c r="B14" s="9"/>
      <c r="C14" s="9">
        <v>300</v>
      </c>
      <c r="D14" s="10"/>
    </row>
    <row r="15" spans="1:4" ht="15.5" x14ac:dyDescent="0.35">
      <c r="A15" s="8">
        <v>400</v>
      </c>
      <c r="B15" s="9"/>
      <c r="C15" s="9">
        <v>430</v>
      </c>
      <c r="D15" s="10"/>
    </row>
    <row r="16" spans="1:4" ht="15.5" x14ac:dyDescent="0.35">
      <c r="A16" s="8">
        <v>350</v>
      </c>
      <c r="B16" s="9"/>
      <c r="C16" s="9">
        <v>500</v>
      </c>
      <c r="D16" s="10"/>
    </row>
    <row r="17" spans="1:4" ht="15.5" x14ac:dyDescent="0.35">
      <c r="A17" s="8">
        <v>300</v>
      </c>
      <c r="B17" s="9"/>
      <c r="C17" s="9">
        <v>550</v>
      </c>
      <c r="D17" s="10"/>
    </row>
    <row r="18" spans="1:4" ht="15.5" x14ac:dyDescent="0.35">
      <c r="A18" s="8">
        <v>250</v>
      </c>
      <c r="B18" s="9"/>
      <c r="C18" s="9"/>
      <c r="D18" s="10">
        <v>250</v>
      </c>
    </row>
    <row r="19" spans="1:4" ht="15.5" x14ac:dyDescent="0.35">
      <c r="A19" s="8">
        <v>200</v>
      </c>
      <c r="B19" s="9"/>
      <c r="C19" s="9"/>
      <c r="D19" s="10">
        <v>375</v>
      </c>
    </row>
    <row r="20" spans="1:4" ht="16" thickBot="1" x14ac:dyDescent="0.4">
      <c r="A20" s="11">
        <v>150</v>
      </c>
      <c r="B20" s="12"/>
      <c r="C20" s="12"/>
      <c r="D20" s="13">
        <v>600</v>
      </c>
    </row>
    <row r="21" spans="1:4" ht="15" thickTop="1" x14ac:dyDescent="0.35"/>
  </sheetData>
  <mergeCells count="1">
    <mergeCell ref="A5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764A-B904-446F-AC90-A4FBA7F90D80}">
  <dimension ref="A1:M24"/>
  <sheetViews>
    <sheetView showGridLines="0" zoomScale="77" zoomScaleNormal="77" workbookViewId="0"/>
  </sheetViews>
  <sheetFormatPr defaultColWidth="9" defaultRowHeight="14.5" x14ac:dyDescent="0.35"/>
  <cols>
    <col min="1" max="1" width="23.81640625" style="2" customWidth="1"/>
    <col min="2" max="4" width="20.453125" style="2" customWidth="1"/>
    <col min="5" max="7" width="15.81640625" style="2" customWidth="1"/>
    <col min="8" max="8" width="5.36328125" style="2" customWidth="1"/>
    <col min="9" max="9" width="30.81640625" style="2" customWidth="1"/>
    <col min="10" max="11" width="9" style="2"/>
    <col min="12" max="12" width="6.6328125" style="2" customWidth="1"/>
    <col min="13" max="16384" width="9" style="2"/>
  </cols>
  <sheetData>
    <row r="1" spans="1:13" ht="23.5" x14ac:dyDescent="0.55000000000000004">
      <c r="A1" s="1" t="s">
        <v>7</v>
      </c>
    </row>
    <row r="2" spans="1:13" ht="18.5" x14ac:dyDescent="0.45">
      <c r="A2" s="3" t="s">
        <v>8</v>
      </c>
    </row>
    <row r="4" spans="1:13" ht="15.5" x14ac:dyDescent="0.35">
      <c r="A4" s="1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6" thickBot="1" x14ac:dyDescent="0.4">
      <c r="A5" s="5" t="s">
        <v>18</v>
      </c>
      <c r="B5" s="5"/>
      <c r="C5" s="5"/>
      <c r="D5" s="5"/>
      <c r="E5" s="5"/>
      <c r="F5" s="5"/>
      <c r="G5" s="5"/>
      <c r="H5" s="5"/>
      <c r="I5" s="32" t="s">
        <v>19</v>
      </c>
      <c r="J5" s="5"/>
      <c r="K5" s="5"/>
      <c r="L5" s="5"/>
      <c r="M5" s="5"/>
    </row>
    <row r="6" spans="1:13" ht="16" thickTop="1" x14ac:dyDescent="0.35">
      <c r="A6" s="52" t="str">
        <f>+'Tabel 1'!A5</f>
        <v>Pris kr. pr. billet inkl. gebyr</v>
      </c>
      <c r="B6" s="6" t="str">
        <f>+'Tabel 1'!B5</f>
        <v>Dyre pladser</v>
      </c>
      <c r="C6" s="6" t="str">
        <f>+'Tabel 1'!C5</f>
        <v>Mellemdyre pladser</v>
      </c>
      <c r="D6" s="6" t="str">
        <f>+'Tabel 1'!D5</f>
        <v>Billige pladser</v>
      </c>
      <c r="E6" s="39" t="s">
        <v>10</v>
      </c>
      <c r="F6" s="42" t="s">
        <v>26</v>
      </c>
      <c r="G6" s="45" t="s">
        <v>11</v>
      </c>
      <c r="H6" s="5"/>
      <c r="I6" s="29" t="s">
        <v>15</v>
      </c>
      <c r="J6" s="30"/>
      <c r="K6" s="30"/>
      <c r="L6" s="31"/>
      <c r="M6" s="5"/>
    </row>
    <row r="7" spans="1:13" ht="15.5" x14ac:dyDescent="0.35">
      <c r="A7" s="53"/>
      <c r="B7" s="48" t="str">
        <f>+'Tabel 1'!B6</f>
        <v xml:space="preserve">Forventede antal </v>
      </c>
      <c r="C7" s="48" t="str">
        <f>+'Tabel 1'!C6</f>
        <v xml:space="preserve">Forventede antal </v>
      </c>
      <c r="D7" s="48" t="str">
        <f>+'Tabel 1'!D6</f>
        <v xml:space="preserve">Forventede antal </v>
      </c>
      <c r="E7" s="40"/>
      <c r="F7" s="43"/>
      <c r="G7" s="46"/>
      <c r="H7" s="5"/>
      <c r="I7" s="15"/>
      <c r="J7" s="5"/>
      <c r="K7" s="16" t="s">
        <v>16</v>
      </c>
      <c r="L7" s="17" t="s">
        <v>17</v>
      </c>
      <c r="M7" s="5"/>
    </row>
    <row r="8" spans="1:13" ht="16" thickBot="1" x14ac:dyDescent="0.4">
      <c r="A8" s="54"/>
      <c r="B8" s="50" t="str">
        <f>+'Tabel 1'!B7</f>
        <v>solgte pladser</v>
      </c>
      <c r="C8" s="50" t="str">
        <f>+'Tabel 1'!C7</f>
        <v>solgte pladser</v>
      </c>
      <c r="D8" s="50" t="str">
        <f>+'Tabel 1'!D7</f>
        <v>solgte pladser</v>
      </c>
      <c r="E8" s="41"/>
      <c r="F8" s="44"/>
      <c r="G8" s="47"/>
      <c r="H8" s="5"/>
      <c r="I8" s="15" t="s">
        <v>10</v>
      </c>
      <c r="J8" s="18"/>
      <c r="K8" s="18"/>
      <c r="L8" s="19"/>
      <c r="M8" s="5"/>
    </row>
    <row r="9" spans="1:13" ht="15.5" x14ac:dyDescent="0.35">
      <c r="A9" s="20">
        <f>+'Tabel 1'!A8</f>
        <v>750</v>
      </c>
      <c r="B9" s="21">
        <f>+'Tabel 1'!B8</f>
        <v>340</v>
      </c>
      <c r="C9" s="21"/>
      <c r="D9" s="21"/>
      <c r="E9" s="62"/>
      <c r="F9" s="63"/>
      <c r="G9" s="64"/>
      <c r="H9" s="5"/>
      <c r="I9" s="33" t="s">
        <v>27</v>
      </c>
      <c r="J9" s="18"/>
      <c r="K9" s="23"/>
      <c r="L9" s="24"/>
      <c r="M9" s="5"/>
    </row>
    <row r="10" spans="1:13" ht="15.5" x14ac:dyDescent="0.35">
      <c r="A10" s="8">
        <f>+'Tabel 1'!A9</f>
        <v>700</v>
      </c>
      <c r="B10" s="9">
        <f>+'Tabel 1'!B9</f>
        <v>360</v>
      </c>
      <c r="C10" s="9"/>
      <c r="D10" s="9"/>
      <c r="E10" s="65"/>
      <c r="F10" s="66"/>
      <c r="G10" s="67"/>
      <c r="H10" s="5"/>
      <c r="I10" s="22" t="s">
        <v>13</v>
      </c>
      <c r="J10" s="18"/>
      <c r="K10" s="18"/>
      <c r="L10" s="19"/>
      <c r="M10" s="5"/>
    </row>
    <row r="11" spans="1:13" ht="15.5" x14ac:dyDescent="0.35">
      <c r="A11" s="8">
        <f>+'Tabel 1'!A10</f>
        <v>650</v>
      </c>
      <c r="B11" s="9">
        <f>+'Tabel 1'!B10</f>
        <v>390</v>
      </c>
      <c r="C11" s="9"/>
      <c r="D11" s="9"/>
      <c r="E11" s="65"/>
      <c r="F11" s="66"/>
      <c r="G11" s="67"/>
      <c r="H11" s="5"/>
      <c r="I11" s="33" t="s">
        <v>28</v>
      </c>
      <c r="J11" s="5"/>
      <c r="K11" s="5"/>
      <c r="L11" s="19"/>
      <c r="M11" s="5"/>
    </row>
    <row r="12" spans="1:13" ht="15.5" x14ac:dyDescent="0.35">
      <c r="A12" s="8">
        <f>+'Tabel 1'!A11</f>
        <v>600</v>
      </c>
      <c r="B12" s="9">
        <f>+'Tabel 1'!B11</f>
        <v>420</v>
      </c>
      <c r="C12" s="9"/>
      <c r="D12" s="9"/>
      <c r="E12" s="65"/>
      <c r="F12" s="66"/>
      <c r="G12" s="67"/>
      <c r="H12" s="5"/>
      <c r="I12" s="15"/>
      <c r="J12" s="18"/>
      <c r="K12" s="5"/>
      <c r="L12" s="19"/>
      <c r="M12" s="5"/>
    </row>
    <row r="13" spans="1:13" ht="15.5" x14ac:dyDescent="0.35">
      <c r="A13" s="25">
        <f>+'Tabel 1'!A12</f>
        <v>550</v>
      </c>
      <c r="B13" s="26">
        <f>+'Tabel 1'!B12</f>
        <v>450</v>
      </c>
      <c r="C13" s="26"/>
      <c r="D13" s="26"/>
      <c r="E13" s="68"/>
      <c r="F13" s="69"/>
      <c r="G13" s="70"/>
      <c r="H13" s="5"/>
      <c r="I13" s="60"/>
      <c r="J13" s="23"/>
      <c r="K13" s="23"/>
      <c r="L13" s="24"/>
      <c r="M13" s="5"/>
    </row>
    <row r="14" spans="1:13" ht="16" thickBot="1" x14ac:dyDescent="0.4">
      <c r="A14" s="27">
        <f>+'Tabel 1'!A13</f>
        <v>500</v>
      </c>
      <c r="B14" s="28"/>
      <c r="C14" s="28">
        <f>+'Tabel 1'!C13</f>
        <v>250</v>
      </c>
      <c r="D14" s="28"/>
      <c r="E14" s="71"/>
      <c r="F14" s="72"/>
      <c r="G14" s="73"/>
      <c r="H14" s="5"/>
      <c r="I14" s="56" t="s">
        <v>14</v>
      </c>
      <c r="J14" s="57"/>
      <c r="K14" s="58"/>
      <c r="L14" s="59"/>
      <c r="M14" s="5"/>
    </row>
    <row r="15" spans="1:13" ht="16" thickTop="1" x14ac:dyDescent="0.35">
      <c r="A15" s="8">
        <f>+'Tabel 1'!A14</f>
        <v>450</v>
      </c>
      <c r="B15" s="9"/>
      <c r="C15" s="9">
        <f>+'Tabel 1'!C14</f>
        <v>300</v>
      </c>
      <c r="D15" s="9"/>
      <c r="E15" s="65"/>
      <c r="F15" s="66"/>
      <c r="G15" s="67"/>
      <c r="H15" s="5"/>
      <c r="I15" s="5"/>
      <c r="J15" s="5"/>
      <c r="K15" s="5"/>
      <c r="L15" s="5"/>
      <c r="M15" s="5"/>
    </row>
    <row r="16" spans="1:13" ht="15.5" x14ac:dyDescent="0.35">
      <c r="A16" s="8">
        <f>+'Tabel 1'!A15</f>
        <v>400</v>
      </c>
      <c r="B16" s="9"/>
      <c r="C16" s="9">
        <f>+'Tabel 1'!C15</f>
        <v>430</v>
      </c>
      <c r="D16" s="9"/>
      <c r="E16" s="65"/>
      <c r="F16" s="66"/>
      <c r="G16" s="67"/>
      <c r="H16" s="5"/>
      <c r="I16" s="5"/>
      <c r="J16" s="5"/>
      <c r="K16" s="5"/>
      <c r="L16" s="5"/>
      <c r="M16" s="5"/>
    </row>
    <row r="17" spans="1:13" ht="15.5" x14ac:dyDescent="0.35">
      <c r="A17" s="8">
        <f>+'Tabel 1'!A16</f>
        <v>350</v>
      </c>
      <c r="B17" s="9"/>
      <c r="C17" s="9">
        <f>+'Tabel 1'!C16</f>
        <v>500</v>
      </c>
      <c r="D17" s="9"/>
      <c r="E17" s="65"/>
      <c r="F17" s="66"/>
      <c r="G17" s="67"/>
      <c r="H17" s="5"/>
      <c r="I17" s="5"/>
      <c r="J17" s="5"/>
      <c r="K17" s="5"/>
      <c r="L17" s="5"/>
      <c r="M17" s="5"/>
    </row>
    <row r="18" spans="1:13" ht="15.5" x14ac:dyDescent="0.35">
      <c r="A18" s="25">
        <f>+'Tabel 1'!A17</f>
        <v>300</v>
      </c>
      <c r="B18" s="26"/>
      <c r="C18" s="26">
        <f>+'Tabel 1'!C17</f>
        <v>550</v>
      </c>
      <c r="D18" s="26"/>
      <c r="E18" s="68"/>
      <c r="F18" s="69"/>
      <c r="G18" s="70"/>
      <c r="H18" s="5"/>
      <c r="I18" s="5"/>
      <c r="J18" s="5"/>
      <c r="K18" s="5"/>
      <c r="L18" s="5"/>
      <c r="M18" s="5"/>
    </row>
    <row r="19" spans="1:13" ht="15.5" x14ac:dyDescent="0.35">
      <c r="A19" s="8">
        <f>+'Tabel 1'!A18</f>
        <v>250</v>
      </c>
      <c r="B19" s="9"/>
      <c r="C19" s="9"/>
      <c r="D19" s="9">
        <f>+'Tabel 1'!D18</f>
        <v>250</v>
      </c>
      <c r="E19" s="65"/>
      <c r="F19" s="66"/>
      <c r="G19" s="67"/>
      <c r="H19" s="5"/>
      <c r="I19" s="5"/>
      <c r="J19" s="5"/>
      <c r="K19" s="5"/>
      <c r="L19" s="5"/>
      <c r="M19" s="5"/>
    </row>
    <row r="20" spans="1:13" ht="15.5" x14ac:dyDescent="0.35">
      <c r="A20" s="8">
        <f>+'Tabel 1'!A19</f>
        <v>200</v>
      </c>
      <c r="B20" s="9"/>
      <c r="C20" s="9"/>
      <c r="D20" s="9">
        <f>+'Tabel 1'!D19</f>
        <v>375</v>
      </c>
      <c r="E20" s="65"/>
      <c r="F20" s="66"/>
      <c r="G20" s="67"/>
      <c r="H20" s="5"/>
      <c r="I20" s="5"/>
      <c r="J20" s="5"/>
      <c r="K20" s="5"/>
      <c r="L20" s="5"/>
      <c r="M20" s="5"/>
    </row>
    <row r="21" spans="1:13" ht="16" thickBot="1" x14ac:dyDescent="0.4">
      <c r="A21" s="11">
        <f>+'Tabel 1'!A20</f>
        <v>150</v>
      </c>
      <c r="B21" s="12"/>
      <c r="C21" s="12"/>
      <c r="D21" s="12">
        <f>+'Tabel 1'!D20</f>
        <v>600</v>
      </c>
      <c r="E21" s="74"/>
      <c r="F21" s="75"/>
      <c r="G21" s="76"/>
      <c r="H21" s="5"/>
      <c r="I21" s="5"/>
      <c r="J21" s="5"/>
      <c r="K21" s="5"/>
      <c r="L21" s="5"/>
      <c r="M21" s="5"/>
    </row>
    <row r="22" spans="1:13" ht="16" thickTop="1" x14ac:dyDescent="0.35">
      <c r="A22" s="5"/>
      <c r="B22" s="5"/>
      <c r="C22" s="5"/>
      <c r="D22" s="5"/>
      <c r="E22" s="77"/>
      <c r="F22" s="77"/>
      <c r="G22" s="77"/>
      <c r="H22" s="5"/>
      <c r="I22" s="5"/>
      <c r="J22" s="5"/>
      <c r="K22" s="5"/>
      <c r="L22" s="5"/>
      <c r="M22" s="5"/>
    </row>
    <row r="23" spans="1:13" ht="15.5" x14ac:dyDescent="0.35">
      <c r="A23" s="32" t="s">
        <v>12</v>
      </c>
      <c r="B23" s="32"/>
      <c r="C23" s="32"/>
      <c r="D23" s="32"/>
      <c r="E23" s="78"/>
      <c r="F23" s="79"/>
      <c r="G23" s="80"/>
      <c r="H23" s="5"/>
      <c r="M23" s="5"/>
    </row>
    <row r="24" spans="1:13" x14ac:dyDescent="0.35">
      <c r="E24" s="81"/>
      <c r="F24" s="81"/>
      <c r="G24" s="81"/>
    </row>
  </sheetData>
  <mergeCells count="4">
    <mergeCell ref="A6:A8"/>
    <mergeCell ref="E6:E8"/>
    <mergeCell ref="F6:F8"/>
    <mergeCell ref="G6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0459-CD00-4D9B-8EF7-AB61D8130A96}">
  <dimension ref="A1:M25"/>
  <sheetViews>
    <sheetView showGridLines="0" zoomScale="78" zoomScaleNormal="78" workbookViewId="0"/>
  </sheetViews>
  <sheetFormatPr defaultColWidth="9" defaultRowHeight="14.5" x14ac:dyDescent="0.35"/>
  <cols>
    <col min="1" max="1" width="23.81640625" style="2" customWidth="1"/>
    <col min="2" max="4" width="20.6328125" style="2" customWidth="1"/>
    <col min="5" max="7" width="18.81640625" style="2" customWidth="1"/>
    <col min="8" max="8" width="5.36328125" style="2" customWidth="1"/>
    <col min="9" max="9" width="30.81640625" style="2" customWidth="1"/>
    <col min="10" max="11" width="9" style="2"/>
    <col min="12" max="12" width="6.6328125" style="2" customWidth="1"/>
    <col min="13" max="16384" width="9" style="2"/>
  </cols>
  <sheetData>
    <row r="1" spans="1:13" ht="23.5" x14ac:dyDescent="0.55000000000000004">
      <c r="A1" s="1" t="s">
        <v>7</v>
      </c>
    </row>
    <row r="2" spans="1:13" ht="18.5" x14ac:dyDescent="0.45">
      <c r="A2" s="3" t="s">
        <v>8</v>
      </c>
    </row>
    <row r="4" spans="1:13" ht="15.5" x14ac:dyDescent="0.35">
      <c r="A4" s="14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6" thickBot="1" x14ac:dyDescent="0.4">
      <c r="A5" s="5" t="s">
        <v>20</v>
      </c>
      <c r="B5" s="5"/>
      <c r="C5" s="5"/>
      <c r="D5" s="5"/>
      <c r="E5" s="5"/>
      <c r="F5" s="5"/>
      <c r="G5" s="5"/>
      <c r="H5" s="5"/>
      <c r="I5" s="32" t="s">
        <v>19</v>
      </c>
      <c r="J5" s="5"/>
      <c r="K5" s="5"/>
      <c r="L5" s="5"/>
      <c r="M5" s="5"/>
    </row>
    <row r="6" spans="1:13" ht="16" customHeight="1" thickTop="1" x14ac:dyDescent="0.35">
      <c r="A6" s="52" t="str">
        <f>+'Tabel 1'!A5</f>
        <v>Pris kr. pr. billet inkl. gebyr</v>
      </c>
      <c r="B6" s="6" t="str">
        <f>+'Tabel 1'!B5</f>
        <v>Dyre pladser</v>
      </c>
      <c r="C6" s="6" t="str">
        <f>+'Tabel 1'!C5</f>
        <v>Mellemdyre pladser</v>
      </c>
      <c r="D6" s="6" t="str">
        <f>+'Tabel 1'!D5</f>
        <v>Billige pladser</v>
      </c>
      <c r="E6" s="39" t="s">
        <v>10</v>
      </c>
      <c r="F6" s="42" t="s">
        <v>26</v>
      </c>
      <c r="G6" s="45" t="s">
        <v>11</v>
      </c>
      <c r="H6" s="5"/>
      <c r="I6" s="29" t="s">
        <v>15</v>
      </c>
      <c r="J6" s="30"/>
      <c r="K6" s="30"/>
      <c r="L6" s="31"/>
      <c r="M6" s="5"/>
    </row>
    <row r="7" spans="1:13" ht="15.5" x14ac:dyDescent="0.35">
      <c r="A7" s="53"/>
      <c r="B7" s="48" t="str">
        <f>+'Tabel 1'!B6</f>
        <v xml:space="preserve">Forventede antal </v>
      </c>
      <c r="C7" s="48" t="str">
        <f>+'Tabel 1'!C6</f>
        <v xml:space="preserve">Forventede antal </v>
      </c>
      <c r="D7" s="48" t="str">
        <f>+'Tabel 1'!D6</f>
        <v xml:space="preserve">Forventede antal </v>
      </c>
      <c r="E7" s="40"/>
      <c r="F7" s="43"/>
      <c r="G7" s="46"/>
      <c r="H7" s="5"/>
      <c r="I7" s="15"/>
      <c r="J7" s="5"/>
      <c r="K7" s="16" t="s">
        <v>16</v>
      </c>
      <c r="L7" s="17" t="s">
        <v>17</v>
      </c>
      <c r="M7" s="5"/>
    </row>
    <row r="8" spans="1:13" ht="16" thickBot="1" x14ac:dyDescent="0.4">
      <c r="A8" s="54"/>
      <c r="B8" s="50" t="str">
        <f>+'Tabel 1'!B7</f>
        <v>solgte pladser</v>
      </c>
      <c r="C8" s="50" t="str">
        <f>+'Tabel 1'!C7</f>
        <v>solgte pladser</v>
      </c>
      <c r="D8" s="50" t="str">
        <f>+'Tabel 1'!D7</f>
        <v>solgte pladser</v>
      </c>
      <c r="E8" s="41"/>
      <c r="F8" s="44"/>
      <c r="G8" s="47"/>
      <c r="H8" s="5"/>
      <c r="I8" s="15" t="s">
        <v>10</v>
      </c>
      <c r="J8" s="18"/>
      <c r="K8" s="18"/>
      <c r="L8" s="19"/>
      <c r="M8" s="5"/>
    </row>
    <row r="9" spans="1:13" ht="15.5" x14ac:dyDescent="0.35">
      <c r="A9" s="34">
        <f>+'Tabel 1'!A8*1.15</f>
        <v>862.49999999999989</v>
      </c>
      <c r="B9" s="21">
        <f>+'Tabel 1'!B8</f>
        <v>340</v>
      </c>
      <c r="C9" s="21"/>
      <c r="D9" s="21"/>
      <c r="E9" s="62"/>
      <c r="F9" s="63"/>
      <c r="G9" s="64"/>
      <c r="H9" s="5"/>
      <c r="I9" s="33" t="s">
        <v>29</v>
      </c>
      <c r="J9" s="18"/>
      <c r="K9" s="23"/>
      <c r="L9" s="24"/>
      <c r="M9" s="5"/>
    </row>
    <row r="10" spans="1:13" ht="15.5" x14ac:dyDescent="0.35">
      <c r="A10" s="35">
        <f>+'Tabel 1'!A9*1.15</f>
        <v>804.99999999999989</v>
      </c>
      <c r="B10" s="9">
        <f>+'Tabel 1'!B9</f>
        <v>360</v>
      </c>
      <c r="C10" s="9"/>
      <c r="D10" s="9"/>
      <c r="E10" s="65"/>
      <c r="F10" s="66"/>
      <c r="G10" s="67"/>
      <c r="H10" s="5"/>
      <c r="I10" s="22" t="s">
        <v>13</v>
      </c>
      <c r="J10" s="18"/>
      <c r="K10" s="18"/>
      <c r="L10" s="19"/>
      <c r="M10" s="5"/>
    </row>
    <row r="11" spans="1:13" ht="15.5" x14ac:dyDescent="0.35">
      <c r="A11" s="35">
        <f>+'Tabel 1'!A10*1.15</f>
        <v>747.49999999999989</v>
      </c>
      <c r="B11" s="9">
        <f>+'Tabel 1'!B10</f>
        <v>390</v>
      </c>
      <c r="C11" s="9"/>
      <c r="D11" s="9"/>
      <c r="E11" s="65"/>
      <c r="F11" s="66"/>
      <c r="G11" s="67"/>
      <c r="H11" s="5"/>
      <c r="I11" s="33" t="s">
        <v>30</v>
      </c>
      <c r="J11" s="18"/>
      <c r="K11" s="18"/>
      <c r="L11" s="19"/>
      <c r="M11" s="5"/>
    </row>
    <row r="12" spans="1:13" ht="15.5" x14ac:dyDescent="0.35">
      <c r="A12" s="35">
        <f>+'Tabel 1'!A11*1.15</f>
        <v>690</v>
      </c>
      <c r="B12" s="9">
        <f>+'Tabel 1'!B11</f>
        <v>420</v>
      </c>
      <c r="C12" s="9"/>
      <c r="D12" s="9"/>
      <c r="E12" s="65"/>
      <c r="F12" s="66"/>
      <c r="G12" s="67"/>
      <c r="H12" s="5"/>
      <c r="I12" s="22" t="s">
        <v>21</v>
      </c>
      <c r="J12" s="18"/>
      <c r="K12" s="23"/>
      <c r="L12" s="24"/>
      <c r="M12" s="5"/>
    </row>
    <row r="13" spans="1:13" ht="15.5" x14ac:dyDescent="0.35">
      <c r="A13" s="36">
        <f>+'Tabel 1'!A12*1.15</f>
        <v>632.5</v>
      </c>
      <c r="B13" s="26">
        <f>+'Tabel 1'!B12</f>
        <v>450</v>
      </c>
      <c r="C13" s="26"/>
      <c r="D13" s="26"/>
      <c r="E13" s="68"/>
      <c r="F13" s="69"/>
      <c r="G13" s="70"/>
      <c r="H13" s="5"/>
      <c r="I13" s="22" t="s">
        <v>22</v>
      </c>
      <c r="J13" s="18"/>
      <c r="K13" s="18"/>
      <c r="L13" s="19"/>
      <c r="M13" s="5"/>
    </row>
    <row r="14" spans="1:13" ht="15.5" x14ac:dyDescent="0.35">
      <c r="A14" s="37">
        <f>+'Tabel 1'!A13*1.1</f>
        <v>550</v>
      </c>
      <c r="B14" s="28"/>
      <c r="C14" s="28">
        <f>+'Tabel 1'!C13</f>
        <v>250</v>
      </c>
      <c r="D14" s="28"/>
      <c r="E14" s="71"/>
      <c r="F14" s="72"/>
      <c r="G14" s="73"/>
      <c r="H14" s="5"/>
      <c r="I14" s="33" t="s">
        <v>28</v>
      </c>
      <c r="J14" s="5"/>
      <c r="K14" s="5"/>
      <c r="L14" s="19"/>
      <c r="M14" s="5"/>
    </row>
    <row r="15" spans="1:13" ht="15.5" x14ac:dyDescent="0.35">
      <c r="A15" s="35">
        <f>+'Tabel 1'!A14*1.1</f>
        <v>495.00000000000006</v>
      </c>
      <c r="B15" s="9"/>
      <c r="C15" s="9">
        <f>+'Tabel 1'!C14</f>
        <v>300</v>
      </c>
      <c r="D15" s="9"/>
      <c r="E15" s="65"/>
      <c r="F15" s="66"/>
      <c r="G15" s="67"/>
      <c r="H15" s="5"/>
      <c r="I15" s="15"/>
      <c r="J15" s="18"/>
      <c r="K15" s="5"/>
      <c r="L15" s="19"/>
      <c r="M15" s="5"/>
    </row>
    <row r="16" spans="1:13" ht="15.5" x14ac:dyDescent="0.35">
      <c r="A16" s="35">
        <f>+'Tabel 1'!A15*1.1</f>
        <v>440.00000000000006</v>
      </c>
      <c r="B16" s="9"/>
      <c r="C16" s="9">
        <f>+'Tabel 1'!C15</f>
        <v>430</v>
      </c>
      <c r="D16" s="9"/>
      <c r="E16" s="65"/>
      <c r="F16" s="66"/>
      <c r="G16" s="67"/>
      <c r="H16" s="5"/>
      <c r="I16" s="60"/>
      <c r="J16" s="23"/>
      <c r="K16" s="23"/>
      <c r="L16" s="24"/>
      <c r="M16" s="5"/>
    </row>
    <row r="17" spans="1:13" ht="16" thickBot="1" x14ac:dyDescent="0.4">
      <c r="A17" s="35">
        <f>+'Tabel 1'!A16*1.1</f>
        <v>385.00000000000006</v>
      </c>
      <c r="B17" s="9"/>
      <c r="C17" s="9">
        <f>+'Tabel 1'!C16</f>
        <v>500</v>
      </c>
      <c r="D17" s="9"/>
      <c r="E17" s="65"/>
      <c r="F17" s="66"/>
      <c r="G17" s="67"/>
      <c r="H17" s="5"/>
      <c r="I17" s="56" t="s">
        <v>14</v>
      </c>
      <c r="J17" s="57"/>
      <c r="K17" s="58"/>
      <c r="L17" s="59"/>
      <c r="M17" s="5"/>
    </row>
    <row r="18" spans="1:13" ht="16" thickTop="1" x14ac:dyDescent="0.35">
      <c r="A18" s="36">
        <f>+'Tabel 1'!A17*1.1</f>
        <v>330</v>
      </c>
      <c r="B18" s="26"/>
      <c r="C18" s="26">
        <f>+'Tabel 1'!C17</f>
        <v>550</v>
      </c>
      <c r="D18" s="26"/>
      <c r="E18" s="68"/>
      <c r="F18" s="69"/>
      <c r="G18" s="70"/>
      <c r="H18" s="5"/>
      <c r="I18" s="5"/>
      <c r="J18" s="5"/>
      <c r="K18" s="5"/>
      <c r="L18" s="5"/>
      <c r="M18" s="5"/>
    </row>
    <row r="19" spans="1:13" ht="15.5" x14ac:dyDescent="0.35">
      <c r="A19" s="35">
        <f>+'Tabel 1'!A18*1.05</f>
        <v>262.5</v>
      </c>
      <c r="B19" s="9"/>
      <c r="C19" s="9"/>
      <c r="D19" s="9">
        <f>+'Tabel 1'!D18</f>
        <v>250</v>
      </c>
      <c r="E19" s="65"/>
      <c r="F19" s="66"/>
      <c r="G19" s="67"/>
      <c r="H19" s="5"/>
      <c r="L19" s="5"/>
      <c r="M19" s="5"/>
    </row>
    <row r="20" spans="1:13" ht="15.5" x14ac:dyDescent="0.35">
      <c r="A20" s="35">
        <f>+'Tabel 1'!A19*1.05</f>
        <v>210</v>
      </c>
      <c r="B20" s="9"/>
      <c r="C20" s="9"/>
      <c r="D20" s="9">
        <f>+'Tabel 1'!D19</f>
        <v>375</v>
      </c>
      <c r="E20" s="65"/>
      <c r="F20" s="66"/>
      <c r="G20" s="67"/>
      <c r="H20" s="5"/>
      <c r="I20" s="5" t="s">
        <v>23</v>
      </c>
      <c r="J20" s="5"/>
      <c r="K20" s="18"/>
      <c r="L20" s="5"/>
      <c r="M20" s="5"/>
    </row>
    <row r="21" spans="1:13" ht="16" thickBot="1" x14ac:dyDescent="0.4">
      <c r="A21" s="38">
        <f>+'Tabel 1'!A20*1.05</f>
        <v>157.5</v>
      </c>
      <c r="B21" s="12"/>
      <c r="C21" s="12"/>
      <c r="D21" s="12">
        <f>+'Tabel 1'!D20</f>
        <v>600</v>
      </c>
      <c r="E21" s="74"/>
      <c r="F21" s="75"/>
      <c r="G21" s="76"/>
      <c r="H21" s="5"/>
      <c r="I21" s="5" t="s">
        <v>24</v>
      </c>
      <c r="J21" s="5"/>
      <c r="K21" s="23"/>
      <c r="L21" s="5"/>
      <c r="M21" s="5"/>
    </row>
    <row r="22" spans="1:13" ht="16" thickTop="1" x14ac:dyDescent="0.35">
      <c r="A22" s="5"/>
      <c r="B22" s="5"/>
      <c r="C22" s="5"/>
      <c r="D22" s="5"/>
      <c r="E22" s="77"/>
      <c r="F22" s="77"/>
      <c r="G22" s="77"/>
      <c r="H22" s="5"/>
      <c r="I22" s="5"/>
      <c r="J22" s="5"/>
      <c r="K22" s="5"/>
      <c r="L22" s="32"/>
      <c r="M22" s="5"/>
    </row>
    <row r="23" spans="1:13" s="61" customFormat="1" ht="15.5" x14ac:dyDescent="0.35">
      <c r="A23" s="32" t="s">
        <v>12</v>
      </c>
      <c r="B23" s="32"/>
      <c r="C23" s="32"/>
      <c r="D23" s="32"/>
      <c r="E23" s="78"/>
      <c r="F23" s="79"/>
      <c r="G23" s="80"/>
      <c r="H23" s="32"/>
      <c r="I23" s="32" t="s">
        <v>25</v>
      </c>
      <c r="J23" s="32"/>
      <c r="K23" s="55"/>
      <c r="L23" s="5"/>
      <c r="M23" s="32"/>
    </row>
    <row r="24" spans="1:13" ht="15.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5" x14ac:dyDescent="0.35">
      <c r="A25" s="5"/>
      <c r="B25" s="5"/>
      <c r="C25" s="5"/>
      <c r="D25" s="5"/>
      <c r="E25" s="5"/>
      <c r="F25" s="5"/>
      <c r="G25" s="5"/>
      <c r="H25" s="5"/>
      <c r="M25" s="5"/>
    </row>
  </sheetData>
  <mergeCells count="4">
    <mergeCell ref="A6:A8"/>
    <mergeCell ref="E6:E8"/>
    <mergeCell ref="F6:F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 1</vt:lpstr>
      <vt:lpstr>Løsn. skitse 3.3.1</vt:lpstr>
      <vt:lpstr>Løsn. skitse 3.3.2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Willert</dc:creator>
  <cp:lastModifiedBy>Jeanette Willert</cp:lastModifiedBy>
  <dcterms:created xsi:type="dcterms:W3CDTF">2023-01-09T11:41:05Z</dcterms:created>
  <dcterms:modified xsi:type="dcterms:W3CDTF">2023-08-06T19:47:10Z</dcterms:modified>
</cp:coreProperties>
</file>