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3\"/>
    </mc:Choice>
  </mc:AlternateContent>
  <xr:revisionPtr revIDLastSave="0" documentId="13_ncr:1_{3AD48E84-8893-4472-AD0C-89C601DF341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Bilag 1" sheetId="5" r:id="rId1"/>
    <sheet name="Bilag 2" sheetId="6" r:id="rId2"/>
    <sheet name="Løsn. skitse opg 3.4.4 - 3.4.7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3" i="3" l="1"/>
  <c r="A92" i="3"/>
  <c r="A91" i="3"/>
  <c r="A90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38" i="3"/>
  <c r="C37" i="3"/>
  <c r="C36" i="3"/>
  <c r="C35" i="3"/>
  <c r="C34" i="3"/>
  <c r="C33" i="3"/>
  <c r="C32" i="3"/>
  <c r="C31" i="3"/>
  <c r="B61" i="3"/>
  <c r="B60" i="3"/>
  <c r="B59" i="3"/>
  <c r="B71" i="3" s="1"/>
  <c r="B58" i="3"/>
  <c r="B73" i="3"/>
  <c r="B72" i="3"/>
  <c r="B31" i="3"/>
  <c r="C17" i="3"/>
  <c r="C16" i="3"/>
  <c r="C15" i="3"/>
  <c r="C14" i="3"/>
  <c r="C13" i="3"/>
  <c r="C12" i="3"/>
  <c r="C11" i="3"/>
  <c r="C10" i="3"/>
  <c r="B13" i="3"/>
  <c r="B12" i="3"/>
  <c r="B11" i="3"/>
  <c r="B15" i="3" s="1"/>
  <c r="B10" i="3"/>
  <c r="B17" i="3"/>
  <c r="A52" i="3"/>
  <c r="C50" i="3"/>
  <c r="B50" i="3"/>
  <c r="C20" i="3"/>
  <c r="B20" i="3"/>
  <c r="L47" i="3"/>
  <c r="L84" i="3" s="1"/>
  <c r="L83" i="3"/>
  <c r="A22" i="3"/>
  <c r="A21" i="3"/>
  <c r="A51" i="3" s="1"/>
  <c r="B70" i="3" l="1"/>
  <c r="B62" i="3"/>
  <c r="B64" i="3"/>
  <c r="B63" i="3"/>
  <c r="B65" i="3"/>
  <c r="B16" i="3"/>
  <c r="B14" i="3"/>
  <c r="B34" i="3"/>
  <c r="B33" i="3"/>
  <c r="B32" i="3"/>
  <c r="B66" i="3" l="1"/>
  <c r="B69" i="3"/>
  <c r="B67" i="3"/>
  <c r="B68" i="3"/>
  <c r="B35" i="3"/>
  <c r="B37" i="3"/>
  <c r="B38" i="3"/>
  <c r="B36" i="3"/>
</calcChain>
</file>

<file path=xl/sharedStrings.xml><?xml version="1.0" encoding="utf-8"?>
<sst xmlns="http://schemas.openxmlformats.org/spreadsheetml/2006/main" count="148" uniqueCount="74">
  <si>
    <t>Successive udvælgelse ekskl. Malmø:</t>
    <phoneticPr fontId="2" type="noConversion"/>
  </si>
  <si>
    <t xml:space="preserve">marginal lønsomhed udtrykt ved differensbidragene jvf. nedenfor: </t>
  </si>
  <si>
    <t xml:space="preserve">Belægning af de 4500 timers kapacitet pr. periode sker derefter gennem successive valg efter faldende </t>
    <phoneticPr fontId="3" type="noConversion"/>
  </si>
  <si>
    <t>Valg nr.</t>
  </si>
  <si>
    <t>Produkt</t>
  </si>
  <si>
    <t>Rest timer</t>
  </si>
  <si>
    <t>Danmark</t>
  </si>
  <si>
    <t>Pris i kr. pr. 10 liter</t>
  </si>
  <si>
    <t>Antal solgte enheder à 10 liter pr. år</t>
  </si>
  <si>
    <t>Glassis A/S</t>
    <phoneticPr fontId="2" type="noConversion"/>
  </si>
  <si>
    <t>Mer-timer</t>
  </si>
  <si>
    <t>Flødeis</t>
  </si>
  <si>
    <t>Sorbetis</t>
  </si>
  <si>
    <t>Malmø</t>
  </si>
  <si>
    <t>Sorbet, Malmø</t>
  </si>
  <si>
    <t>(100 liter)</t>
  </si>
  <si>
    <t>(50 liter)</t>
  </si>
  <si>
    <t>Ingredienser og emballage i henhold til stykliste:</t>
  </si>
  <si>
    <t>Materialeforbrug i alt</t>
  </si>
  <si>
    <t>Løn ved fejlfri forarbejdning i henhold til operationsliste:</t>
  </si>
  <si>
    <t>Løn i alt</t>
  </si>
  <si>
    <t>Materialer og løn i alt</t>
  </si>
  <si>
    <t>Glassis A/S</t>
    <phoneticPr fontId="2" type="noConversion"/>
  </si>
  <si>
    <t>Mer DB i kr.</t>
  </si>
  <si>
    <t>Pris i kr.</t>
  </si>
  <si>
    <t>DB i alt i kr.</t>
  </si>
  <si>
    <t>Materialespild</t>
    <phoneticPr fontId="2" type="noConversion"/>
  </si>
  <si>
    <t>Tidstab</t>
    <phoneticPr fontId="2" type="noConversion"/>
  </si>
  <si>
    <t>timer</t>
    <phoneticPr fontId="2" type="noConversion"/>
  </si>
  <si>
    <t>timer</t>
    <phoneticPr fontId="2" type="noConversion"/>
  </si>
  <si>
    <t>Virksomhedens økonomistyring</t>
  </si>
  <si>
    <t>Produktionstiden for flødeis pr. 100 liter ekskl. tidstab</t>
  </si>
  <si>
    <t>Produktionstiden for sorbetis pr. 50 liter ekskl. tidstab</t>
  </si>
  <si>
    <t>Bilag 1: Forkalkulation i kr. for de to typer is i 2023</t>
  </si>
  <si>
    <t>Mer-DB per time i kr.</t>
  </si>
  <si>
    <t>Flødeis Danmark</t>
  </si>
  <si>
    <t>Sorbet, Danmark</t>
  </si>
  <si>
    <t>Flødeis, Danmark</t>
  </si>
  <si>
    <t>Flødeis, Malmø</t>
  </si>
  <si>
    <t>Pris kr.  for 10 liter</t>
  </si>
  <si>
    <t>DB pr.     10 liter</t>
  </si>
  <si>
    <t>Enheder af 10 liter i alt</t>
  </si>
  <si>
    <t>Mer-antal enheder</t>
  </si>
  <si>
    <t>Uden tidstab</t>
  </si>
  <si>
    <t>Med tidstab</t>
  </si>
  <si>
    <t>Produktionstiden for flødeis pr. 100 liter</t>
  </si>
  <si>
    <t>Produktionstiden for sorbetis pr. 50 liter</t>
  </si>
  <si>
    <t>Kun salg i Danmark ved ubegrænset kapacitet</t>
  </si>
  <si>
    <t>Type is</t>
  </si>
  <si>
    <t>I alt</t>
  </si>
  <si>
    <t>Timer i alt</t>
  </si>
  <si>
    <t>Vejledende løsning for spørgsmål 3.4.4</t>
  </si>
  <si>
    <t>Vejledende løsning for spørgsmål 3.4.6</t>
  </si>
  <si>
    <t>Vejledende løsning for spørgsmål 3.4.5</t>
  </si>
  <si>
    <t>Omsætning</t>
  </si>
  <si>
    <t>Dækningsbidrag</t>
  </si>
  <si>
    <t>Sorbetis Danmark</t>
  </si>
  <si>
    <t>Budget opgjort ved brug af en formålsopdelt dækningsbidragsopgørelse</t>
  </si>
  <si>
    <t>DB pr. time</t>
  </si>
  <si>
    <t>Time- forbrug</t>
  </si>
  <si>
    <t>Enheder af 10 liter</t>
  </si>
  <si>
    <t>Enheder i alt</t>
  </si>
  <si>
    <t>DB i kr. for mer-salg</t>
  </si>
  <si>
    <t>%</t>
  </si>
  <si>
    <t>Kr.</t>
  </si>
  <si>
    <t>Flødeis Malmø</t>
  </si>
  <si>
    <t>Sorbetis Malmø</t>
  </si>
  <si>
    <t>Successive udvælgelse Danmark og Malmø:</t>
  </si>
  <si>
    <t>Vejledende løsning for spørgsmål 3.4.7</t>
  </si>
  <si>
    <t>Kun salg i Danmark ved begrænset kapacitet på 4.500 timer</t>
  </si>
  <si>
    <t>Salg i Danmark og Malmø ved begrænset kapacitet på 4.500 timer</t>
  </si>
  <si>
    <t>Materialer i alt</t>
  </si>
  <si>
    <t>Vejledende løsning for spørgsmål 3.4.2</t>
  </si>
  <si>
    <t>Bilag 2: Salgsprognose vist som afsætningsrækker pr. produkt i Danmark for 2023 samt for Malmø, hvis markedsudvidelsen gennemføres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</si>
</sst>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\ &quot;kr&quot;\."/>
  </numFmts>
  <fonts count="18" x14ac:knownFonts="1">
    <font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1"/>
    </font>
    <font>
      <sz val="8"/>
      <name val="Arial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8"/>
      <color rgb="FF00693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  <font>
      <b/>
      <i/>
      <sz val="12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5F0EA"/>
        <bgColor indexed="64"/>
      </patternFill>
    </fill>
    <fill>
      <patternFill patternType="solid">
        <fgColor rgb="FFE5F0EA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6932"/>
      </left>
      <right/>
      <top style="thick">
        <color rgb="FF006932"/>
      </top>
      <bottom/>
      <diagonal/>
    </border>
    <border>
      <left/>
      <right/>
      <top style="thick">
        <color rgb="FF006932"/>
      </top>
      <bottom/>
      <diagonal/>
    </border>
    <border>
      <left style="thin">
        <color auto="1"/>
      </left>
      <right style="thin">
        <color auto="1"/>
      </right>
      <top style="thick">
        <color rgb="FF006932"/>
      </top>
      <bottom/>
      <diagonal/>
    </border>
    <border>
      <left/>
      <right style="thick">
        <color rgb="FF006932"/>
      </right>
      <top style="thick">
        <color rgb="FF006932"/>
      </top>
      <bottom/>
      <diagonal/>
    </border>
    <border>
      <left/>
      <right style="thick">
        <color rgb="FF006932"/>
      </right>
      <top/>
      <bottom style="thin">
        <color auto="1"/>
      </bottom>
      <diagonal/>
    </border>
    <border>
      <left style="thick">
        <color rgb="FF006932"/>
      </left>
      <right/>
      <top/>
      <bottom/>
      <diagonal/>
    </border>
    <border>
      <left/>
      <right style="thick">
        <color rgb="FF006932"/>
      </right>
      <top style="thin">
        <color auto="1"/>
      </top>
      <bottom/>
      <diagonal/>
    </border>
    <border>
      <left/>
      <right style="thick">
        <color rgb="FF006932"/>
      </right>
      <top/>
      <bottom/>
      <diagonal/>
    </border>
    <border>
      <left style="thick">
        <color rgb="FF006932"/>
      </left>
      <right/>
      <top style="thin">
        <color auto="1"/>
      </top>
      <bottom style="thin">
        <color auto="1"/>
      </bottom>
      <diagonal/>
    </border>
    <border>
      <left/>
      <right style="thick">
        <color rgb="FF006932"/>
      </right>
      <top style="thin">
        <color auto="1"/>
      </top>
      <bottom style="thin">
        <color auto="1"/>
      </bottom>
      <diagonal/>
    </border>
    <border>
      <left/>
      <right style="thick">
        <color rgb="FF006932"/>
      </right>
      <top style="thin">
        <color auto="1"/>
      </top>
      <bottom style="thick">
        <color rgb="FF006932"/>
      </bottom>
      <diagonal/>
    </border>
    <border>
      <left style="thick">
        <color rgb="FF006932"/>
      </left>
      <right/>
      <top style="thick">
        <color rgb="FF006932"/>
      </top>
      <bottom style="thin">
        <color auto="1"/>
      </bottom>
      <diagonal/>
    </border>
    <border>
      <left style="thick">
        <color rgb="FF006932"/>
      </left>
      <right/>
      <top/>
      <bottom style="thin">
        <color auto="1"/>
      </bottom>
      <diagonal/>
    </border>
    <border>
      <left style="thick">
        <color rgb="FF006932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rgb="FF006932"/>
      </top>
      <bottom style="thin">
        <color auto="1"/>
      </bottom>
      <diagonal/>
    </border>
    <border>
      <left/>
      <right style="thick">
        <color rgb="FF006932"/>
      </right>
      <top style="thick">
        <color rgb="FF006932"/>
      </top>
      <bottom style="thin">
        <color auto="1"/>
      </bottom>
      <diagonal/>
    </border>
    <border>
      <left style="thick">
        <color rgb="FF006932"/>
      </left>
      <right style="thin">
        <color auto="1"/>
      </right>
      <top/>
      <bottom/>
      <diagonal/>
    </border>
    <border>
      <left style="thick">
        <color rgb="FF006932"/>
      </left>
      <right style="thin">
        <color auto="1"/>
      </right>
      <top/>
      <bottom style="thin">
        <color auto="1"/>
      </bottom>
      <diagonal/>
    </border>
    <border>
      <left style="thick">
        <color rgb="FF00693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6932"/>
      </right>
      <top style="thin">
        <color auto="1"/>
      </top>
      <bottom style="thin">
        <color auto="1"/>
      </bottom>
      <diagonal/>
    </border>
    <border>
      <left style="thick">
        <color rgb="FF006932"/>
      </left>
      <right/>
      <top/>
      <bottom style="thick">
        <color rgb="FF006932"/>
      </bottom>
      <diagonal/>
    </border>
    <border>
      <left style="thin">
        <color auto="1"/>
      </left>
      <right style="thin">
        <color auto="1"/>
      </right>
      <top/>
      <bottom style="thick">
        <color rgb="FF006932"/>
      </bottom>
      <diagonal/>
    </border>
    <border>
      <left/>
      <right/>
      <top/>
      <bottom style="thick">
        <color rgb="FF006932"/>
      </bottom>
      <diagonal/>
    </border>
    <border>
      <left/>
      <right style="thick">
        <color rgb="FF006932"/>
      </right>
      <top/>
      <bottom style="thick">
        <color rgb="FF006932"/>
      </bottom>
      <diagonal/>
    </border>
    <border>
      <left style="thick">
        <color rgb="FF006932"/>
      </left>
      <right style="thin">
        <color auto="1"/>
      </right>
      <top style="thick">
        <color rgb="FF006932"/>
      </top>
      <bottom/>
      <diagonal/>
    </border>
    <border>
      <left style="thin">
        <color auto="1"/>
      </left>
      <right style="thick">
        <color rgb="FF006932"/>
      </right>
      <top style="thick">
        <color rgb="FF006932"/>
      </top>
      <bottom/>
      <diagonal/>
    </border>
    <border>
      <left style="thick">
        <color rgb="FF00693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rgb="FF006932"/>
      </right>
      <top style="thin">
        <color auto="1"/>
      </top>
      <bottom/>
      <diagonal/>
    </border>
    <border>
      <left style="thin">
        <color auto="1"/>
      </left>
      <right style="thick">
        <color rgb="FF006932"/>
      </right>
      <top/>
      <bottom/>
      <diagonal/>
    </border>
    <border>
      <left style="thin">
        <color auto="1"/>
      </left>
      <right style="thick">
        <color rgb="FF006932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006932"/>
      </bottom>
      <diagonal/>
    </border>
    <border>
      <left style="thin">
        <color auto="1"/>
      </left>
      <right style="thin">
        <color auto="1"/>
      </right>
      <top style="thick">
        <color rgb="FF006932"/>
      </top>
      <bottom style="thin">
        <color auto="1"/>
      </bottom>
      <diagonal/>
    </border>
    <border>
      <left style="thin">
        <color auto="1"/>
      </left>
      <right style="thick">
        <color rgb="FF006932"/>
      </right>
      <top style="thick">
        <color rgb="FF006932"/>
      </top>
      <bottom style="thin">
        <color auto="1"/>
      </bottom>
      <diagonal/>
    </border>
    <border>
      <left style="thick">
        <color rgb="FF006932"/>
      </left>
      <right style="thin">
        <color auto="1"/>
      </right>
      <top/>
      <bottom style="thick">
        <color rgb="FF006932"/>
      </bottom>
      <diagonal/>
    </border>
    <border>
      <left style="thin">
        <color auto="1"/>
      </left>
      <right style="thick">
        <color rgb="FF006932"/>
      </right>
      <top/>
      <bottom style="thick">
        <color rgb="FF006932"/>
      </bottom>
      <diagonal/>
    </border>
    <border>
      <left/>
      <right style="thin">
        <color auto="1"/>
      </right>
      <top style="thick">
        <color rgb="FF006932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rgb="FF006932"/>
      </bottom>
      <diagonal/>
    </border>
    <border>
      <left style="thick">
        <color rgb="FF006932"/>
      </left>
      <right style="thin">
        <color auto="1"/>
      </right>
      <top style="thick">
        <color rgb="FF006932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rgb="FF006932"/>
      </top>
      <bottom style="thin">
        <color auto="1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0" borderId="0" xfId="0" applyFont="1" applyAlignment="1">
      <alignment horizontal="left"/>
    </xf>
    <xf numFmtId="0" fontId="7" fillId="0" borderId="0" xfId="0" applyFont="1"/>
    <xf numFmtId="0" fontId="7" fillId="3" borderId="4" xfId="0" applyFont="1" applyFill="1" applyBorder="1"/>
    <xf numFmtId="0" fontId="10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7" borderId="23" xfId="0" applyFont="1" applyFill="1" applyBorder="1"/>
    <xf numFmtId="0" fontId="10" fillId="2" borderId="28" xfId="0" applyFont="1" applyFill="1" applyBorder="1"/>
    <xf numFmtId="0" fontId="10" fillId="2" borderId="9" xfId="0" applyFont="1" applyFill="1" applyBorder="1"/>
    <xf numFmtId="2" fontId="10" fillId="2" borderId="40" xfId="0" applyNumberFormat="1" applyFont="1" applyFill="1" applyBorder="1"/>
    <xf numFmtId="0" fontId="10" fillId="2" borderId="45" xfId="0" applyFont="1" applyFill="1" applyBorder="1"/>
    <xf numFmtId="0" fontId="10" fillId="2" borderId="33" xfId="0" applyFont="1" applyFill="1" applyBorder="1"/>
    <xf numFmtId="2" fontId="10" fillId="2" borderId="46" xfId="0" applyNumberFormat="1" applyFont="1" applyFill="1" applyBorder="1"/>
    <xf numFmtId="0" fontId="12" fillId="7" borderId="36" xfId="0" applyFont="1" applyFill="1" applyBorder="1"/>
    <xf numFmtId="0" fontId="10" fillId="2" borderId="6" xfId="0" applyFont="1" applyFill="1" applyBorder="1"/>
    <xf numFmtId="3" fontId="10" fillId="2" borderId="5" xfId="0" applyNumberFormat="1" applyFont="1" applyFill="1" applyBorder="1"/>
    <xf numFmtId="0" fontId="10" fillId="2" borderId="5" xfId="0" applyFont="1" applyFill="1" applyBorder="1"/>
    <xf numFmtId="165" fontId="10" fillId="2" borderId="39" xfId="1" applyNumberFormat="1" applyFont="1" applyFill="1" applyBorder="1"/>
    <xf numFmtId="3" fontId="10" fillId="2" borderId="2" xfId="0" applyNumberFormat="1" applyFont="1" applyFill="1" applyBorder="1"/>
    <xf numFmtId="0" fontId="10" fillId="2" borderId="2" xfId="0" applyFont="1" applyFill="1" applyBorder="1"/>
    <xf numFmtId="165" fontId="10" fillId="2" borderId="40" xfId="1" applyNumberFormat="1" applyFont="1" applyFill="1" applyBorder="1"/>
    <xf numFmtId="0" fontId="10" fillId="2" borderId="1" xfId="0" applyFont="1" applyFill="1" applyBorder="1"/>
    <xf numFmtId="0" fontId="10" fillId="2" borderId="3" xfId="0" applyFont="1" applyFill="1" applyBorder="1"/>
    <xf numFmtId="0" fontId="10" fillId="2" borderId="34" xfId="0" applyFont="1" applyFill="1" applyBorder="1"/>
    <xf numFmtId="3" fontId="10" fillId="2" borderId="42" xfId="0" applyNumberFormat="1" applyFont="1" applyFill="1" applyBorder="1"/>
    <xf numFmtId="0" fontId="10" fillId="2" borderId="42" xfId="0" applyFont="1" applyFill="1" applyBorder="1"/>
    <xf numFmtId="165" fontId="10" fillId="2" borderId="46" xfId="1" applyNumberFormat="1" applyFont="1" applyFill="1" applyBorder="1"/>
    <xf numFmtId="0" fontId="12" fillId="2" borderId="0" xfId="0" applyFont="1" applyFill="1"/>
    <xf numFmtId="0" fontId="10" fillId="2" borderId="30" xfId="0" applyFont="1" applyFill="1" applyBorder="1"/>
    <xf numFmtId="0" fontId="10" fillId="2" borderId="11" xfId="0" applyFont="1" applyFill="1" applyBorder="1"/>
    <xf numFmtId="3" fontId="10" fillId="2" borderId="11" xfId="0" applyNumberFormat="1" applyFont="1" applyFill="1" applyBorder="1"/>
    <xf numFmtId="165" fontId="10" fillId="2" borderId="31" xfId="1" applyNumberFormat="1" applyFont="1" applyFill="1" applyBorder="1"/>
    <xf numFmtId="0" fontId="10" fillId="2" borderId="32" xfId="0" applyFont="1" applyFill="1" applyBorder="1"/>
    <xf numFmtId="165" fontId="10" fillId="2" borderId="48" xfId="0" applyNumberFormat="1" applyFont="1" applyFill="1" applyBorder="1"/>
    <xf numFmtId="165" fontId="10" fillId="2" borderId="35" xfId="0" applyNumberFormat="1" applyFont="1" applyFill="1" applyBorder="1"/>
    <xf numFmtId="165" fontId="10" fillId="2" borderId="0" xfId="0" applyNumberFormat="1" applyFont="1" applyFill="1"/>
    <xf numFmtId="3" fontId="10" fillId="2" borderId="10" xfId="0" applyNumberFormat="1" applyFont="1" applyFill="1" applyBorder="1"/>
    <xf numFmtId="3" fontId="10" fillId="2" borderId="9" xfId="0" applyNumberFormat="1" applyFont="1" applyFill="1" applyBorder="1"/>
    <xf numFmtId="0" fontId="7" fillId="2" borderId="25" xfId="0" applyFont="1" applyFill="1" applyBorder="1"/>
    <xf numFmtId="0" fontId="7" fillId="2" borderId="10" xfId="0" applyFont="1" applyFill="1" applyBorder="1"/>
    <xf numFmtId="0" fontId="7" fillId="2" borderId="6" xfId="0" applyFont="1" applyFill="1" applyBorder="1"/>
    <xf numFmtId="0" fontId="10" fillId="2" borderId="10" xfId="0" applyFont="1" applyFill="1" applyBorder="1"/>
    <xf numFmtId="3" fontId="7" fillId="2" borderId="10" xfId="0" applyNumberFormat="1" applyFont="1" applyFill="1" applyBorder="1"/>
    <xf numFmtId="0" fontId="7" fillId="2" borderId="39" xfId="0" applyFont="1" applyFill="1" applyBorder="1"/>
    <xf numFmtId="0" fontId="9" fillId="0" borderId="28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center"/>
    </xf>
    <xf numFmtId="3" fontId="7" fillId="2" borderId="9" xfId="0" applyNumberFormat="1" applyFont="1" applyFill="1" applyBorder="1"/>
    <xf numFmtId="3" fontId="7" fillId="2" borderId="0" xfId="0" applyNumberFormat="1" applyFont="1" applyFill="1"/>
    <xf numFmtId="3" fontId="7" fillId="2" borderId="40" xfId="0" applyNumberFormat="1" applyFont="1" applyFill="1" applyBorder="1"/>
    <xf numFmtId="0" fontId="10" fillId="2" borderId="29" xfId="0" applyFont="1" applyFill="1" applyBorder="1"/>
    <xf numFmtId="3" fontId="10" fillId="2" borderId="8" xfId="0" applyNumberFormat="1" applyFont="1" applyFill="1" applyBorder="1"/>
    <xf numFmtId="9" fontId="10" fillId="2" borderId="8" xfId="14" applyFont="1" applyFill="1" applyBorder="1"/>
    <xf numFmtId="9" fontId="10" fillId="2" borderId="41" xfId="14" applyFont="1" applyFill="1" applyBorder="1"/>
    <xf numFmtId="9" fontId="10" fillId="2" borderId="9" xfId="14" applyFont="1" applyFill="1" applyBorder="1"/>
    <xf numFmtId="9" fontId="10" fillId="2" borderId="40" xfId="14" applyFont="1" applyFill="1" applyBorder="1"/>
    <xf numFmtId="9" fontId="10" fillId="2" borderId="33" xfId="14" applyFont="1" applyFill="1" applyBorder="1"/>
    <xf numFmtId="9" fontId="10" fillId="2" borderId="46" xfId="14" applyFont="1" applyFill="1" applyBorder="1"/>
    <xf numFmtId="165" fontId="10" fillId="2" borderId="11" xfId="0" applyNumberFormat="1" applyFont="1" applyFill="1" applyBorder="1"/>
    <xf numFmtId="165" fontId="10" fillId="2" borderId="21" xfId="0" applyNumberFormat="1" applyFont="1" applyFill="1" applyBorder="1"/>
    <xf numFmtId="165" fontId="10" fillId="2" borderId="22" xfId="0" applyNumberFormat="1" applyFont="1" applyFill="1" applyBorder="1"/>
    <xf numFmtId="0" fontId="7" fillId="2" borderId="5" xfId="0" applyFont="1" applyFill="1" applyBorder="1"/>
    <xf numFmtId="3" fontId="7" fillId="2" borderId="2" xfId="0" applyNumberFormat="1" applyFont="1" applyFill="1" applyBorder="1"/>
    <xf numFmtId="0" fontId="10" fillId="2" borderId="0" xfId="0" applyFont="1" applyFill="1" applyAlignment="1">
      <alignment wrapText="1"/>
    </xf>
    <xf numFmtId="0" fontId="13" fillId="5" borderId="17" xfId="0" applyFont="1" applyFill="1" applyBorder="1" applyAlignment="1">
      <alignment horizontal="center" vertical="top" wrapText="1"/>
    </xf>
    <xf numFmtId="3" fontId="13" fillId="5" borderId="9" xfId="0" applyNumberFormat="1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3" fillId="5" borderId="32" xfId="0" applyFont="1" applyFill="1" applyBorder="1" applyAlignment="1">
      <alignment horizontal="center" vertical="top" wrapText="1"/>
    </xf>
    <xf numFmtId="3" fontId="13" fillId="5" borderId="33" xfId="0" applyNumberFormat="1" applyFont="1" applyFill="1" applyBorder="1" applyAlignment="1">
      <alignment horizontal="center" vertical="top" wrapText="1"/>
    </xf>
    <xf numFmtId="3" fontId="13" fillId="5" borderId="34" xfId="0" applyNumberFormat="1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2" fillId="6" borderId="0" xfId="0" applyFont="1" applyFill="1" applyAlignment="1">
      <alignment horizontal="center" vertical="top" wrapText="1"/>
    </xf>
    <xf numFmtId="0" fontId="10" fillId="6" borderId="0" xfId="0" applyFont="1" applyFill="1"/>
    <xf numFmtId="0" fontId="10" fillId="6" borderId="0" xfId="0" applyFont="1" applyFill="1" applyAlignment="1">
      <alignment horizontal="right" vertical="top" wrapText="1"/>
    </xf>
    <xf numFmtId="3" fontId="10" fillId="6" borderId="0" xfId="0" applyNumberFormat="1" applyFont="1" applyFill="1" applyAlignment="1">
      <alignment horizontal="right" vertical="top" wrapText="1"/>
    </xf>
    <xf numFmtId="0" fontId="14" fillId="7" borderId="12" xfId="0" applyFont="1" applyFill="1" applyBorder="1"/>
    <xf numFmtId="0" fontId="14" fillId="7" borderId="24" xfId="0" applyFont="1" applyFill="1" applyBorder="1"/>
    <xf numFmtId="166" fontId="7" fillId="2" borderId="10" xfId="0" applyNumberFormat="1" applyFont="1" applyFill="1" applyBorder="1" applyAlignment="1">
      <alignment horizontal="right" vertical="top" wrapText="1"/>
    </xf>
    <xf numFmtId="166" fontId="7" fillId="2" borderId="18" xfId="0" applyNumberFormat="1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horizontal="left" vertical="top" wrapText="1"/>
    </xf>
    <xf numFmtId="166" fontId="7" fillId="2" borderId="9" xfId="0" applyNumberFormat="1" applyFont="1" applyFill="1" applyBorder="1" applyAlignment="1">
      <alignment horizontal="right" vertical="top" wrapText="1"/>
    </xf>
    <xf numFmtId="166" fontId="7" fillId="2" borderId="19" xfId="0" applyNumberFormat="1" applyFont="1" applyFill="1" applyBorder="1" applyAlignment="1">
      <alignment horizontal="right" vertical="top" wrapText="1"/>
    </xf>
    <xf numFmtId="166" fontId="7" fillId="3" borderId="11" xfId="0" applyNumberFormat="1" applyFont="1" applyFill="1" applyBorder="1" applyAlignment="1">
      <alignment horizontal="right" vertical="center" wrapText="1"/>
    </xf>
    <xf numFmtId="166" fontId="7" fillId="3" borderId="21" xfId="0" applyNumberFormat="1" applyFont="1" applyFill="1" applyBorder="1" applyAlignment="1">
      <alignment horizontal="right" vertical="center" wrapText="1"/>
    </xf>
    <xf numFmtId="166" fontId="7" fillId="2" borderId="9" xfId="0" applyNumberFormat="1" applyFont="1" applyFill="1" applyBorder="1" applyAlignment="1">
      <alignment horizontal="right" wrapText="1"/>
    </xf>
    <xf numFmtId="166" fontId="7" fillId="2" borderId="19" xfId="0" applyNumberFormat="1" applyFont="1" applyFill="1" applyBorder="1" applyAlignment="1">
      <alignment horizontal="right" wrapText="1"/>
    </xf>
    <xf numFmtId="0" fontId="7" fillId="3" borderId="20" xfId="0" applyFont="1" applyFill="1" applyBorder="1" applyAlignment="1">
      <alignment horizontal="justify" vertical="top" wrapText="1"/>
    </xf>
    <xf numFmtId="166" fontId="7" fillId="3" borderId="11" xfId="0" applyNumberFormat="1" applyFont="1" applyFill="1" applyBorder="1" applyAlignment="1">
      <alignment horizontal="right" vertical="top" wrapText="1"/>
    </xf>
    <xf numFmtId="166" fontId="7" fillId="3" borderId="21" xfId="0" applyNumberFormat="1" applyFont="1" applyFill="1" applyBorder="1" applyAlignment="1">
      <alignment horizontal="right" vertical="top" wrapText="1"/>
    </xf>
    <xf numFmtId="0" fontId="15" fillId="7" borderId="13" xfId="0" applyFont="1" applyFill="1" applyBorder="1"/>
    <xf numFmtId="0" fontId="16" fillId="7" borderId="14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vertical="top" wrapText="1"/>
    </xf>
    <xf numFmtId="0" fontId="15" fillId="7" borderId="1" xfId="0" applyFont="1" applyFill="1" applyBorder="1"/>
    <xf numFmtId="0" fontId="16" fillId="7" borderId="8" xfId="0" applyFont="1" applyFill="1" applyBorder="1" applyAlignment="1">
      <alignment horizontal="center" vertical="top" wrapText="1"/>
    </xf>
    <xf numFmtId="0" fontId="16" fillId="7" borderId="16" xfId="0" applyFont="1" applyFill="1" applyBorder="1" applyAlignment="1">
      <alignment horizontal="center" vertical="top" wrapText="1"/>
    </xf>
    <xf numFmtId="3" fontId="13" fillId="5" borderId="0" xfId="0" applyNumberFormat="1" applyFont="1" applyFill="1" applyAlignment="1">
      <alignment horizontal="center" vertical="top" wrapText="1"/>
    </xf>
    <xf numFmtId="0" fontId="13" fillId="5" borderId="40" xfId="0" applyFont="1" applyFill="1" applyBorder="1" applyAlignment="1">
      <alignment horizontal="center" vertical="top" wrapText="1"/>
    </xf>
    <xf numFmtId="0" fontId="13" fillId="5" borderId="46" xfId="0" applyFont="1" applyFill="1" applyBorder="1" applyAlignment="1">
      <alignment horizontal="center" vertical="top" wrapText="1"/>
    </xf>
    <xf numFmtId="0" fontId="10" fillId="6" borderId="13" xfId="0" applyFont="1" applyFill="1" applyBorder="1"/>
    <xf numFmtId="0" fontId="16" fillId="8" borderId="14" xfId="0" applyFont="1" applyFill="1" applyBorder="1" applyAlignment="1">
      <alignment horizontal="center" vertical="top" wrapText="1"/>
    </xf>
    <xf numFmtId="0" fontId="16" fillId="8" borderId="13" xfId="0" applyFont="1" applyFill="1" applyBorder="1" applyAlignment="1">
      <alignment horizontal="center" vertical="top" wrapText="1"/>
    </xf>
    <xf numFmtId="0" fontId="16" fillId="8" borderId="37" xfId="0" applyFont="1" applyFill="1" applyBorder="1" applyAlignment="1">
      <alignment horizontal="center" vertical="top" wrapText="1"/>
    </xf>
    <xf numFmtId="0" fontId="16" fillId="8" borderId="8" xfId="0" applyFont="1" applyFill="1" applyBorder="1" applyAlignment="1">
      <alignment horizontal="center" vertical="top" wrapText="1"/>
    </xf>
    <xf numFmtId="0" fontId="16" fillId="8" borderId="1" xfId="0" applyFont="1" applyFill="1" applyBorder="1" applyAlignment="1">
      <alignment horizontal="center" vertical="top" wrapText="1"/>
    </xf>
    <xf numFmtId="0" fontId="16" fillId="8" borderId="41" xfId="0" applyFont="1" applyFill="1" applyBorder="1" applyAlignment="1">
      <alignment horizontal="center" vertical="top" wrapText="1"/>
    </xf>
    <xf numFmtId="0" fontId="16" fillId="7" borderId="47" xfId="0" applyFont="1" applyFill="1" applyBorder="1"/>
    <xf numFmtId="0" fontId="16" fillId="7" borderId="43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43" xfId="0" applyFont="1" applyFill="1" applyBorder="1" applyAlignment="1">
      <alignment horizont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wrapText="1"/>
    </xf>
    <xf numFmtId="0" fontId="16" fillId="7" borderId="36" xfId="0" applyFont="1" applyFill="1" applyBorder="1" applyAlignment="1">
      <alignment vertical="center"/>
    </xf>
    <xf numFmtId="0" fontId="16" fillId="7" borderId="14" xfId="0" applyFont="1" applyFill="1" applyBorder="1" applyAlignment="1">
      <alignment horizontal="center" wrapText="1"/>
    </xf>
    <xf numFmtId="0" fontId="16" fillId="7" borderId="37" xfId="0" applyFont="1" applyFill="1" applyBorder="1" applyAlignment="1">
      <alignment horizontal="center" vertical="center" wrapText="1"/>
    </xf>
    <xf numFmtId="0" fontId="16" fillId="7" borderId="36" xfId="0" applyFont="1" applyFill="1" applyBorder="1"/>
    <xf numFmtId="0" fontId="15" fillId="0" borderId="0" xfId="0" applyFont="1"/>
    <xf numFmtId="0" fontId="15" fillId="2" borderId="0" xfId="0" applyFont="1" applyFill="1"/>
    <xf numFmtId="0" fontId="16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17" fillId="2" borderId="0" xfId="0" applyFont="1" applyFill="1"/>
    <xf numFmtId="9" fontId="7" fillId="2" borderId="0" xfId="0" applyNumberFormat="1" applyFont="1" applyFill="1" applyAlignment="1">
      <alignment horizontal="left"/>
    </xf>
    <xf numFmtId="0" fontId="7" fillId="2" borderId="19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0" fontId="16" fillId="4" borderId="30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31" xfId="0" applyFont="1" applyFill="1" applyBorder="1" applyAlignment="1">
      <alignment horizontal="center" wrapText="1"/>
    </xf>
    <xf numFmtId="0" fontId="16" fillId="7" borderId="51" xfId="0" applyFont="1" applyFill="1" applyBorder="1"/>
    <xf numFmtId="0" fontId="7" fillId="0" borderId="32" xfId="0" applyFont="1" applyBorder="1" applyAlignment="1">
      <alignment horizontal="center"/>
    </xf>
    <xf numFmtId="3" fontId="7" fillId="0" borderId="33" xfId="0" applyNumberFormat="1" applyFont="1" applyBorder="1"/>
    <xf numFmtId="3" fontId="7" fillId="0" borderId="34" xfId="0" applyNumberFormat="1" applyFont="1" applyBorder="1" applyAlignment="1">
      <alignment horizontal="center"/>
    </xf>
    <xf numFmtId="3" fontId="7" fillId="0" borderId="34" xfId="0" applyNumberFormat="1" applyFont="1" applyBorder="1"/>
    <xf numFmtId="3" fontId="7" fillId="0" borderId="46" xfId="0" applyNumberFormat="1" applyFont="1" applyBorder="1"/>
    <xf numFmtId="165" fontId="7" fillId="2" borderId="10" xfId="1" applyNumberFormat="1" applyFont="1" applyFill="1" applyBorder="1"/>
    <xf numFmtId="165" fontId="7" fillId="2" borderId="6" xfId="1" applyNumberFormat="1" applyFont="1" applyFill="1" applyBorder="1"/>
    <xf numFmtId="165" fontId="7" fillId="2" borderId="9" xfId="1" applyNumberFormat="1" applyFont="1" applyFill="1" applyBorder="1"/>
    <xf numFmtId="2" fontId="7" fillId="2" borderId="39" xfId="0" applyNumberFormat="1" applyFont="1" applyFill="1" applyBorder="1"/>
    <xf numFmtId="165" fontId="7" fillId="2" borderId="0" xfId="1" applyNumberFormat="1" applyFont="1" applyFill="1" applyBorder="1"/>
    <xf numFmtId="2" fontId="7" fillId="2" borderId="40" xfId="0" applyNumberFormat="1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165" fontId="7" fillId="2" borderId="8" xfId="1" applyNumberFormat="1" applyFont="1" applyFill="1" applyBorder="1"/>
    <xf numFmtId="165" fontId="7" fillId="2" borderId="1" xfId="1" applyNumberFormat="1" applyFont="1" applyFill="1" applyBorder="1"/>
    <xf numFmtId="2" fontId="7" fillId="2" borderId="41" xfId="0" applyNumberFormat="1" applyFont="1" applyFill="1" applyBorder="1"/>
    <xf numFmtId="0" fontId="7" fillId="2" borderId="42" xfId="0" applyFont="1" applyFill="1" applyBorder="1"/>
    <xf numFmtId="165" fontId="7" fillId="2" borderId="33" xfId="1" applyNumberFormat="1" applyFont="1" applyFill="1" applyBorder="1"/>
    <xf numFmtId="165" fontId="7" fillId="2" borderId="34" xfId="1" applyNumberFormat="1" applyFont="1" applyFill="1" applyBorder="1"/>
    <xf numFmtId="2" fontId="7" fillId="2" borderId="46" xfId="0" applyNumberFormat="1" applyFont="1" applyFill="1" applyBorder="1"/>
    <xf numFmtId="2" fontId="7" fillId="0" borderId="33" xfId="0" applyNumberFormat="1" applyFont="1" applyBorder="1"/>
    <xf numFmtId="0" fontId="7" fillId="0" borderId="33" xfId="0" applyFont="1" applyBorder="1"/>
    <xf numFmtId="0" fontId="7" fillId="0" borderId="34" xfId="0" applyFont="1" applyBorder="1"/>
    <xf numFmtId="3" fontId="7" fillId="0" borderId="42" xfId="0" applyNumberFormat="1" applyFont="1" applyBorder="1"/>
    <xf numFmtId="0" fontId="7" fillId="2" borderId="2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12" fillId="0" borderId="0" xfId="0" quotePrefix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8" borderId="36" xfId="0" applyFont="1" applyFill="1" applyBorder="1" applyAlignment="1">
      <alignment horizontal="justify" vertical="top" wrapText="1"/>
    </xf>
    <xf numFmtId="0" fontId="16" fillId="8" borderId="29" xfId="0" applyFont="1" applyFill="1" applyBorder="1" applyAlignment="1">
      <alignment horizontal="justify" vertical="top" wrapText="1"/>
    </xf>
    <xf numFmtId="0" fontId="10" fillId="2" borderId="0" xfId="0" applyFont="1" applyFill="1" applyAlignment="1">
      <alignment wrapText="1"/>
    </xf>
    <xf numFmtId="0" fontId="12" fillId="6" borderId="0" xfId="0" applyFont="1" applyFill="1" applyAlignment="1">
      <alignment horizontal="justify" wrapText="1"/>
    </xf>
    <xf numFmtId="0" fontId="12" fillId="6" borderId="0" xfId="0" applyFont="1" applyFill="1" applyAlignment="1">
      <alignment horizontal="justify" vertical="top" wrapText="1"/>
    </xf>
    <xf numFmtId="0" fontId="12" fillId="6" borderId="0" xfId="0" applyFont="1" applyFill="1" applyAlignment="1">
      <alignment horizontal="center" wrapText="1"/>
    </xf>
    <xf numFmtId="0" fontId="16" fillId="7" borderId="26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47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left" vertical="center"/>
    </xf>
    <xf numFmtId="0" fontId="12" fillId="6" borderId="28" xfId="0" applyFont="1" applyFill="1" applyBorder="1" applyAlignment="1">
      <alignment horizontal="left" vertical="center"/>
    </xf>
    <xf numFmtId="0" fontId="12" fillId="6" borderId="2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</cellXfs>
  <cellStyles count="15"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Normal" xfId="0" builtinId="0"/>
    <cellStyle name="Procent" xfId="14" builtinId="5"/>
  </cellStyles>
  <dxfs count="0"/>
  <tableStyles count="0" defaultTableStyle="TableStyleMedium9" defaultPivotStyle="PivotStyleMedium4"/>
  <colors>
    <mruColors>
      <color rgb="FFC00000"/>
      <color rgb="FFE5F0EA"/>
      <color rgb="FF0069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zoomScale="66" zoomScaleNormal="66" workbookViewId="0"/>
  </sheetViews>
  <sheetFormatPr defaultColWidth="10.83203125" defaultRowHeight="15.5" x14ac:dyDescent="0.35"/>
  <cols>
    <col min="1" max="1" width="15" style="2" customWidth="1"/>
    <col min="2" max="2" width="31.1640625" style="2" customWidth="1"/>
    <col min="3" max="16384" width="10.83203125" style="2"/>
  </cols>
  <sheetData>
    <row r="1" spans="1:4" ht="23.5" x14ac:dyDescent="0.55000000000000004">
      <c r="A1" s="1" t="s">
        <v>30</v>
      </c>
    </row>
    <row r="2" spans="1:4" ht="18.5" x14ac:dyDescent="0.45">
      <c r="A2" s="3" t="s">
        <v>22</v>
      </c>
    </row>
    <row r="4" spans="1:4" ht="16" thickBot="1" x14ac:dyDescent="0.4">
      <c r="A4" s="4" t="s">
        <v>33</v>
      </c>
      <c r="B4" s="5"/>
      <c r="C4" s="5"/>
    </row>
    <row r="5" spans="1:4" ht="16" thickTop="1" x14ac:dyDescent="0.35">
      <c r="A5" s="85"/>
      <c r="B5" s="99"/>
      <c r="C5" s="100" t="s">
        <v>11</v>
      </c>
      <c r="D5" s="101" t="s">
        <v>12</v>
      </c>
    </row>
    <row r="6" spans="1:4" x14ac:dyDescent="0.35">
      <c r="A6" s="86"/>
      <c r="B6" s="102"/>
      <c r="C6" s="103" t="s">
        <v>15</v>
      </c>
      <c r="D6" s="104" t="s">
        <v>16</v>
      </c>
    </row>
    <row r="7" spans="1:4" x14ac:dyDescent="0.35">
      <c r="A7" s="165" t="s">
        <v>17</v>
      </c>
      <c r="B7" s="166"/>
      <c r="C7" s="87">
        <v>200</v>
      </c>
      <c r="D7" s="88">
        <v>150</v>
      </c>
    </row>
    <row r="8" spans="1:4" x14ac:dyDescent="0.35">
      <c r="A8" s="89" t="s">
        <v>26</v>
      </c>
      <c r="B8" s="133">
        <v>0.1</v>
      </c>
      <c r="C8" s="90">
        <v>20</v>
      </c>
      <c r="D8" s="91">
        <v>15</v>
      </c>
    </row>
    <row r="9" spans="1:4" x14ac:dyDescent="0.35">
      <c r="A9" s="171" t="s">
        <v>18</v>
      </c>
      <c r="B9" s="172"/>
      <c r="C9" s="92">
        <v>220</v>
      </c>
      <c r="D9" s="93">
        <v>165</v>
      </c>
    </row>
    <row r="10" spans="1:4" x14ac:dyDescent="0.35">
      <c r="A10" s="165" t="s">
        <v>19</v>
      </c>
      <c r="B10" s="166"/>
      <c r="C10" s="94">
        <v>600</v>
      </c>
      <c r="D10" s="95">
        <v>400</v>
      </c>
    </row>
    <row r="11" spans="1:4" x14ac:dyDescent="0.35">
      <c r="A11" s="89" t="s">
        <v>27</v>
      </c>
      <c r="B11" s="133">
        <v>0.2</v>
      </c>
      <c r="C11" s="90">
        <v>120</v>
      </c>
      <c r="D11" s="91">
        <v>80</v>
      </c>
    </row>
    <row r="12" spans="1:4" x14ac:dyDescent="0.35">
      <c r="A12" s="96" t="s">
        <v>20</v>
      </c>
      <c r="B12" s="6"/>
      <c r="C12" s="97">
        <v>720</v>
      </c>
      <c r="D12" s="98">
        <v>480</v>
      </c>
    </row>
    <row r="13" spans="1:4" ht="16" customHeight="1" x14ac:dyDescent="0.35">
      <c r="A13" s="96" t="s">
        <v>21</v>
      </c>
      <c r="B13" s="6"/>
      <c r="C13" s="97">
        <v>940</v>
      </c>
      <c r="D13" s="98">
        <v>645</v>
      </c>
    </row>
    <row r="14" spans="1:4" x14ac:dyDescent="0.35">
      <c r="A14" s="167" t="s">
        <v>31</v>
      </c>
      <c r="B14" s="168"/>
      <c r="C14" s="2">
        <v>3</v>
      </c>
      <c r="D14" s="134" t="s">
        <v>28</v>
      </c>
    </row>
    <row r="15" spans="1:4" ht="16" thickBot="1" x14ac:dyDescent="0.4">
      <c r="A15" s="169" t="s">
        <v>32</v>
      </c>
      <c r="B15" s="170"/>
      <c r="C15" s="135">
        <v>2</v>
      </c>
      <c r="D15" s="136" t="s">
        <v>29</v>
      </c>
    </row>
    <row r="16" spans="1:4" ht="16" thickTop="1" x14ac:dyDescent="0.35"/>
  </sheetData>
  <mergeCells count="5">
    <mergeCell ref="A7:B7"/>
    <mergeCell ref="A10:B10"/>
    <mergeCell ref="A14:B14"/>
    <mergeCell ref="A15:B15"/>
    <mergeCell ref="A9:B9"/>
  </mergeCells>
  <phoneticPr fontId="2" type="noConversion"/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zoomScale="70" zoomScaleNormal="70" workbookViewId="0"/>
  </sheetViews>
  <sheetFormatPr defaultColWidth="10.83203125" defaultRowHeight="15.5" x14ac:dyDescent="0.35"/>
  <cols>
    <col min="1" max="1" width="10.83203125" style="8"/>
    <col min="2" max="2" width="19.6640625" style="8" customWidth="1"/>
    <col min="3" max="3" width="18.5" style="8" customWidth="1"/>
    <col min="4" max="4" width="19.33203125" style="8" customWidth="1"/>
    <col min="5" max="5" width="19" style="8" customWidth="1"/>
    <col min="6" max="16384" width="10.83203125" style="8"/>
  </cols>
  <sheetData>
    <row r="1" spans="1:6" ht="23.5" x14ac:dyDescent="0.55000000000000004">
      <c r="A1" s="1" t="s">
        <v>30</v>
      </c>
    </row>
    <row r="2" spans="1:6" ht="18.5" x14ac:dyDescent="0.45">
      <c r="A2" s="3" t="s">
        <v>9</v>
      </c>
    </row>
    <row r="4" spans="1:6" ht="30.75" customHeight="1" thickBot="1" x14ac:dyDescent="0.4">
      <c r="A4" s="173" t="s">
        <v>73</v>
      </c>
      <c r="B4" s="174"/>
      <c r="C4" s="174"/>
      <c r="D4" s="174"/>
      <c r="E4" s="174"/>
      <c r="F4" s="7"/>
    </row>
    <row r="5" spans="1:6" ht="16" thickTop="1" x14ac:dyDescent="0.35">
      <c r="A5" s="175"/>
      <c r="B5" s="109" t="s">
        <v>11</v>
      </c>
      <c r="C5" s="110" t="s">
        <v>12</v>
      </c>
      <c r="D5" s="109" t="s">
        <v>11</v>
      </c>
      <c r="E5" s="111" t="s">
        <v>12</v>
      </c>
      <c r="F5" s="72"/>
    </row>
    <row r="6" spans="1:6" x14ac:dyDescent="0.35">
      <c r="A6" s="176"/>
      <c r="B6" s="112" t="s">
        <v>6</v>
      </c>
      <c r="C6" s="113" t="s">
        <v>6</v>
      </c>
      <c r="D6" s="112" t="s">
        <v>13</v>
      </c>
      <c r="E6" s="114" t="s">
        <v>13</v>
      </c>
      <c r="F6" s="72"/>
    </row>
    <row r="7" spans="1:6" ht="31" x14ac:dyDescent="0.35">
      <c r="A7" s="137" t="s">
        <v>7</v>
      </c>
      <c r="B7" s="138" t="s">
        <v>8</v>
      </c>
      <c r="C7" s="138" t="s">
        <v>8</v>
      </c>
      <c r="D7" s="138" t="s">
        <v>8</v>
      </c>
      <c r="E7" s="139" t="s">
        <v>8</v>
      </c>
      <c r="F7" s="72"/>
    </row>
    <row r="8" spans="1:6" x14ac:dyDescent="0.35">
      <c r="A8" s="73">
        <v>200</v>
      </c>
      <c r="B8" s="74">
        <v>5000</v>
      </c>
      <c r="C8" s="105">
        <v>4000</v>
      </c>
      <c r="D8" s="75">
        <v>500</v>
      </c>
      <c r="E8" s="106">
        <v>400</v>
      </c>
      <c r="F8" s="177"/>
    </row>
    <row r="9" spans="1:6" x14ac:dyDescent="0.35">
      <c r="A9" s="73">
        <v>190</v>
      </c>
      <c r="B9" s="74">
        <v>6000</v>
      </c>
      <c r="C9" s="105">
        <v>4700</v>
      </c>
      <c r="D9" s="75">
        <v>550</v>
      </c>
      <c r="E9" s="106">
        <v>450</v>
      </c>
      <c r="F9" s="177"/>
    </row>
    <row r="10" spans="1:6" x14ac:dyDescent="0.35">
      <c r="A10" s="73">
        <v>180</v>
      </c>
      <c r="B10" s="74">
        <v>6800</v>
      </c>
      <c r="C10" s="105">
        <v>5000</v>
      </c>
      <c r="D10" s="75">
        <v>560</v>
      </c>
      <c r="E10" s="106">
        <v>475</v>
      </c>
      <c r="F10" s="177"/>
    </row>
    <row r="11" spans="1:6" ht="16" thickBot="1" x14ac:dyDescent="0.4">
      <c r="A11" s="76">
        <v>170</v>
      </c>
      <c r="B11" s="77">
        <v>7000</v>
      </c>
      <c r="C11" s="78">
        <v>5500</v>
      </c>
      <c r="D11" s="79">
        <v>700</v>
      </c>
      <c r="E11" s="107">
        <v>550</v>
      </c>
    </row>
    <row r="12" spans="1:6" ht="16" thickTop="1" x14ac:dyDescent="0.35">
      <c r="B12" s="82"/>
      <c r="C12" s="108"/>
      <c r="D12" s="108"/>
      <c r="E12" s="82"/>
      <c r="F12" s="7"/>
    </row>
    <row r="13" spans="1:6" x14ac:dyDescent="0.35">
      <c r="A13" s="80"/>
      <c r="B13" s="82"/>
      <c r="C13" s="82"/>
      <c r="D13" s="82"/>
      <c r="E13" s="82"/>
    </row>
    <row r="14" spans="1:6" s="82" customFormat="1" x14ac:dyDescent="0.35">
      <c r="A14" s="179"/>
      <c r="B14" s="81"/>
      <c r="C14" s="81"/>
      <c r="D14" s="81"/>
      <c r="E14" s="81"/>
    </row>
    <row r="15" spans="1:6" s="82" customFormat="1" x14ac:dyDescent="0.35">
      <c r="A15" s="179"/>
      <c r="B15" s="81"/>
      <c r="C15" s="81"/>
      <c r="D15" s="81"/>
      <c r="E15" s="81"/>
    </row>
    <row r="16" spans="1:6" s="82" customFormat="1" x14ac:dyDescent="0.35">
      <c r="A16" s="180"/>
      <c r="B16" s="178"/>
      <c r="C16" s="178"/>
      <c r="D16" s="178"/>
      <c r="E16" s="178"/>
    </row>
    <row r="17" spans="1:5" s="82" customFormat="1" x14ac:dyDescent="0.35">
      <c r="A17" s="180"/>
      <c r="B17" s="178"/>
      <c r="C17" s="178"/>
      <c r="D17" s="178"/>
      <c r="E17" s="178"/>
    </row>
    <row r="18" spans="1:5" s="82" customFormat="1" x14ac:dyDescent="0.35">
      <c r="A18" s="83"/>
      <c r="B18" s="84"/>
      <c r="C18" s="84"/>
      <c r="D18" s="83"/>
      <c r="E18" s="83"/>
    </row>
    <row r="19" spans="1:5" s="82" customFormat="1" x14ac:dyDescent="0.35">
      <c r="A19" s="83"/>
      <c r="B19" s="84"/>
      <c r="C19" s="84"/>
      <c r="D19" s="83"/>
      <c r="E19" s="83"/>
    </row>
    <row r="20" spans="1:5" s="82" customFormat="1" x14ac:dyDescent="0.35">
      <c r="A20" s="83"/>
      <c r="B20" s="84"/>
      <c r="C20" s="84"/>
      <c r="D20" s="83"/>
      <c r="E20" s="83"/>
    </row>
    <row r="21" spans="1:5" s="82" customFormat="1" x14ac:dyDescent="0.35">
      <c r="A21" s="83"/>
      <c r="B21" s="84"/>
      <c r="C21" s="84"/>
      <c r="D21" s="83"/>
      <c r="E21" s="83"/>
    </row>
  </sheetData>
  <mergeCells count="9">
    <mergeCell ref="A4:E4"/>
    <mergeCell ref="A5:A6"/>
    <mergeCell ref="F8:F10"/>
    <mergeCell ref="E16:E17"/>
    <mergeCell ref="A14:A15"/>
    <mergeCell ref="A16:A17"/>
    <mergeCell ref="B16:B17"/>
    <mergeCell ref="C16:C17"/>
    <mergeCell ref="D16:D17"/>
  </mergeCells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99"/>
  <sheetViews>
    <sheetView showGridLines="0" zoomScale="51" zoomScaleNormal="51" zoomScalePageLayoutView="65" workbookViewId="0"/>
  </sheetViews>
  <sheetFormatPr defaultColWidth="8.83203125" defaultRowHeight="15.5" x14ac:dyDescent="0.35"/>
  <cols>
    <col min="1" max="1" width="23.83203125" style="7" customWidth="1"/>
    <col min="2" max="2" width="10.1640625" style="7" customWidth="1"/>
    <col min="3" max="3" width="11" style="7" customWidth="1"/>
    <col min="4" max="8" width="10.1640625" style="7" customWidth="1"/>
    <col min="9" max="9" width="12.33203125" style="7" customWidth="1"/>
    <col min="10" max="10" width="13.1640625" style="7" customWidth="1"/>
    <col min="11" max="11" width="8.83203125" style="7"/>
    <col min="12" max="12" width="21" style="7" customWidth="1"/>
    <col min="13" max="13" width="11" style="7" customWidth="1"/>
    <col min="14" max="14" width="6.6640625" style="7" customWidth="1"/>
    <col min="15" max="15" width="12" style="7" customWidth="1"/>
    <col min="16" max="16" width="6.83203125" style="7" customWidth="1"/>
    <col min="17" max="17" width="9.83203125" style="7" customWidth="1"/>
    <col min="18" max="18" width="6.5" style="7" customWidth="1"/>
    <col min="19" max="19" width="9.6640625" style="7" customWidth="1"/>
    <col min="20" max="20" width="7.83203125" style="7" customWidth="1"/>
    <col min="21" max="21" width="11.1640625" style="7" customWidth="1"/>
    <col min="22" max="22" width="6.6640625" style="7" customWidth="1"/>
    <col min="23" max="16384" width="8.83203125" style="7"/>
  </cols>
  <sheetData>
    <row r="1" spans="1:42" ht="23.5" x14ac:dyDescent="0.55000000000000004">
      <c r="A1" s="1" t="s">
        <v>30</v>
      </c>
    </row>
    <row r="2" spans="1:42" s="8" customFormat="1" ht="17.25" customHeight="1" x14ac:dyDescent="0.45">
      <c r="A2" s="3" t="s">
        <v>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8" customFormat="1" ht="17.25" customHeight="1" x14ac:dyDescent="0.45">
      <c r="A3" s="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8" customFormat="1" ht="17.25" customHeight="1" thickBot="1" x14ac:dyDescent="0.4">
      <c r="A4" s="9" t="s">
        <v>72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8" customFormat="1" ht="31.5" customHeight="1" thickTop="1" x14ac:dyDescent="0.35">
      <c r="A5" s="10"/>
      <c r="B5" s="140"/>
      <c r="C5" s="115"/>
      <c r="D5" s="116" t="s">
        <v>43</v>
      </c>
      <c r="E5" s="117" t="s">
        <v>44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s="8" customFormat="1" ht="15.5" customHeight="1" x14ac:dyDescent="0.35">
      <c r="A6" s="11" t="s">
        <v>45</v>
      </c>
      <c r="B6" s="12"/>
      <c r="C6" s="12"/>
      <c r="D6" s="12"/>
      <c r="E6" s="1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8" customFormat="1" ht="15.5" customHeight="1" thickBot="1" x14ac:dyDescent="0.4">
      <c r="A7" s="14" t="s">
        <v>46</v>
      </c>
      <c r="B7" s="15"/>
      <c r="C7" s="15"/>
      <c r="D7" s="15"/>
      <c r="E7" s="1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8" customFormat="1" ht="16.5" thickTop="1" thickBot="1" x14ac:dyDescent="0.4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31.5" thickTop="1" x14ac:dyDescent="0.35">
      <c r="A9" s="17"/>
      <c r="B9" s="118" t="s">
        <v>39</v>
      </c>
      <c r="C9" s="119" t="s">
        <v>41</v>
      </c>
      <c r="D9" s="118" t="s">
        <v>40</v>
      </c>
      <c r="E9" s="120" t="s">
        <v>25</v>
      </c>
    </row>
    <row r="10" spans="1:42" x14ac:dyDescent="0.35">
      <c r="A10" s="184" t="s">
        <v>37</v>
      </c>
      <c r="B10" s="18">
        <f>'Bilag 2'!A8</f>
        <v>200</v>
      </c>
      <c r="C10" s="19">
        <f>'Bilag 2'!B8</f>
        <v>5000</v>
      </c>
      <c r="D10" s="20"/>
      <c r="E10" s="21"/>
    </row>
    <row r="11" spans="1:42" x14ac:dyDescent="0.35">
      <c r="A11" s="185"/>
      <c r="B11" s="8">
        <f>'Bilag 2'!A9</f>
        <v>190</v>
      </c>
      <c r="C11" s="22">
        <f>'Bilag 2'!B9</f>
        <v>6000</v>
      </c>
      <c r="D11" s="23"/>
      <c r="E11" s="24"/>
    </row>
    <row r="12" spans="1:42" x14ac:dyDescent="0.35">
      <c r="A12" s="185"/>
      <c r="B12" s="8">
        <f>'Bilag 2'!A10</f>
        <v>180</v>
      </c>
      <c r="C12" s="22">
        <f>'Bilag 2'!B10</f>
        <v>6800</v>
      </c>
      <c r="D12" s="23"/>
      <c r="E12" s="24"/>
    </row>
    <row r="13" spans="1:42" x14ac:dyDescent="0.35">
      <c r="A13" s="186"/>
      <c r="B13" s="25">
        <f>'Bilag 2'!A11</f>
        <v>170</v>
      </c>
      <c r="C13" s="22">
        <f>'Bilag 2'!B11</f>
        <v>7000</v>
      </c>
      <c r="D13" s="26"/>
      <c r="E13" s="24"/>
    </row>
    <row r="14" spans="1:42" x14ac:dyDescent="0.35">
      <c r="A14" s="184" t="s">
        <v>36</v>
      </c>
      <c r="B14" s="18">
        <f t="shared" ref="B14:B17" si="0">B10</f>
        <v>200</v>
      </c>
      <c r="C14" s="19">
        <f>'Bilag 2'!C8</f>
        <v>4000</v>
      </c>
      <c r="D14" s="20"/>
      <c r="E14" s="21"/>
    </row>
    <row r="15" spans="1:42" x14ac:dyDescent="0.35">
      <c r="A15" s="185"/>
      <c r="B15" s="8">
        <f t="shared" si="0"/>
        <v>190</v>
      </c>
      <c r="C15" s="22">
        <f>'Bilag 2'!C9</f>
        <v>4700</v>
      </c>
      <c r="D15" s="23"/>
      <c r="E15" s="24"/>
    </row>
    <row r="16" spans="1:42" x14ac:dyDescent="0.35">
      <c r="A16" s="185"/>
      <c r="B16" s="8">
        <f t="shared" si="0"/>
        <v>180</v>
      </c>
      <c r="C16" s="22">
        <f>'Bilag 2'!C10</f>
        <v>5000</v>
      </c>
      <c r="D16" s="23"/>
      <c r="E16" s="24"/>
    </row>
    <row r="17" spans="1:29" ht="16" thickBot="1" x14ac:dyDescent="0.4">
      <c r="A17" s="187"/>
      <c r="B17" s="27">
        <f t="shared" si="0"/>
        <v>170</v>
      </c>
      <c r="C17" s="28">
        <f>'Bilag 2'!C11</f>
        <v>5500</v>
      </c>
      <c r="D17" s="29"/>
      <c r="E17" s="30"/>
    </row>
    <row r="18" spans="1:29" s="8" customFormat="1" ht="16" thickTop="1" x14ac:dyDescent="0.35"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8" customFormat="1" ht="16" thickBot="1" x14ac:dyDescent="0.4">
      <c r="A19" s="31" t="s">
        <v>47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8" customFormat="1" ht="31.5" thickTop="1" x14ac:dyDescent="0.35">
      <c r="A20" s="121" t="s">
        <v>48</v>
      </c>
      <c r="B20" s="122" t="str">
        <f>+$B$30</f>
        <v>Pris kr.  for 10 liter</v>
      </c>
      <c r="C20" s="119" t="str">
        <f>+$C$30</f>
        <v>Enheder af 10 liter i alt</v>
      </c>
      <c r="D20" s="122" t="s">
        <v>40</v>
      </c>
      <c r="E20" s="119" t="s">
        <v>25</v>
      </c>
      <c r="F20" s="123" t="s">
        <v>50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8" customFormat="1" x14ac:dyDescent="0.35">
      <c r="A21" s="32" t="str">
        <f>+A31</f>
        <v>Flødeis, Danmark</v>
      </c>
      <c r="B21" s="33"/>
      <c r="C21" s="34"/>
      <c r="D21" s="33"/>
      <c r="E21" s="34"/>
      <c r="F21" s="3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8" customFormat="1" x14ac:dyDescent="0.35">
      <c r="A22" s="32" t="str">
        <f>+A35</f>
        <v>Sorbet, Danmark</v>
      </c>
      <c r="B22" s="33"/>
      <c r="C22" s="34"/>
      <c r="D22" s="33"/>
      <c r="E22" s="34"/>
      <c r="F22" s="3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8" customFormat="1" ht="16" thickBot="1" x14ac:dyDescent="0.4">
      <c r="A23" s="36" t="s">
        <v>49</v>
      </c>
      <c r="B23" s="27"/>
      <c r="C23" s="27"/>
      <c r="D23" s="27"/>
      <c r="E23" s="37"/>
      <c r="F23" s="3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8" customFormat="1" ht="16" thickTop="1" x14ac:dyDescent="0.35">
      <c r="E24" s="39"/>
      <c r="F24" s="3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8" customFormat="1" x14ac:dyDescent="0.35">
      <c r="E25" s="39"/>
      <c r="F25" s="3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8" customFormat="1" x14ac:dyDescent="0.35">
      <c r="A26" s="9" t="s">
        <v>51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8" customFormat="1" x14ac:dyDescent="0.35">
      <c r="A27" s="2" t="s">
        <v>2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s="8" customFormat="1" x14ac:dyDescent="0.35">
      <c r="A28" s="2" t="s">
        <v>1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8" customFormat="1" ht="16" thickBot="1" x14ac:dyDescent="0.4">
      <c r="A29" s="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126" customFormat="1" ht="31.5" thickTop="1" x14ac:dyDescent="0.35">
      <c r="A30" s="124"/>
      <c r="B30" s="118" t="s">
        <v>39</v>
      </c>
      <c r="C30" s="119" t="s">
        <v>41</v>
      </c>
      <c r="D30" s="118" t="s">
        <v>40</v>
      </c>
      <c r="E30" s="118" t="s">
        <v>25</v>
      </c>
      <c r="F30" s="116" t="s">
        <v>42</v>
      </c>
      <c r="G30" s="116" t="s">
        <v>10</v>
      </c>
      <c r="H30" s="118" t="s">
        <v>23</v>
      </c>
      <c r="I30" s="117" t="s">
        <v>34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1:29" s="8" customFormat="1" x14ac:dyDescent="0.35">
      <c r="A31" s="184" t="s">
        <v>37</v>
      </c>
      <c r="B31" s="18">
        <f>'Bilag 2'!$A$8</f>
        <v>200</v>
      </c>
      <c r="C31" s="40">
        <f>'Bilag 2'!$B$8</f>
        <v>5000</v>
      </c>
      <c r="D31" s="44"/>
      <c r="E31" s="146"/>
      <c r="F31" s="147"/>
      <c r="G31" s="148"/>
      <c r="H31" s="147"/>
      <c r="I31" s="14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s="8" customFormat="1" x14ac:dyDescent="0.35">
      <c r="A32" s="185"/>
      <c r="B32" s="8">
        <f>'Bilag 2'!A9</f>
        <v>190</v>
      </c>
      <c r="C32" s="41">
        <f>'Bilag 2'!$B$9</f>
        <v>6000</v>
      </c>
      <c r="D32" s="2"/>
      <c r="E32" s="148"/>
      <c r="F32" s="150"/>
      <c r="G32" s="148"/>
      <c r="H32" s="150"/>
      <c r="I32" s="15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40" s="8" customFormat="1" x14ac:dyDescent="0.35">
      <c r="A33" s="185"/>
      <c r="B33" s="8">
        <f>'Bilag 2'!A10</f>
        <v>180</v>
      </c>
      <c r="C33" s="41">
        <f>'Bilag 2'!$B$10</f>
        <v>6800</v>
      </c>
      <c r="D33" s="2"/>
      <c r="E33" s="148"/>
      <c r="F33" s="150"/>
      <c r="G33" s="148"/>
      <c r="H33" s="150"/>
      <c r="I33" s="15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40" s="8" customFormat="1" x14ac:dyDescent="0.35">
      <c r="A34" s="186"/>
      <c r="B34" s="25">
        <f>'Bilag 2'!A11</f>
        <v>170</v>
      </c>
      <c r="C34" s="41">
        <f>'Bilag 2'!$B$11</f>
        <v>7000</v>
      </c>
      <c r="D34" s="2"/>
      <c r="E34" s="148"/>
      <c r="F34" s="150"/>
      <c r="G34" s="148"/>
      <c r="H34" s="150"/>
      <c r="I34" s="15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40" s="8" customFormat="1" x14ac:dyDescent="0.35">
      <c r="A35" s="184" t="s">
        <v>36</v>
      </c>
      <c r="B35" s="18">
        <f>B31</f>
        <v>200</v>
      </c>
      <c r="C35" s="19">
        <f>'Bilag 2'!$C$8</f>
        <v>4000</v>
      </c>
      <c r="D35" s="70"/>
      <c r="E35" s="146"/>
      <c r="F35" s="147"/>
      <c r="G35" s="146"/>
      <c r="H35" s="147"/>
      <c r="I35" s="14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40" s="8" customFormat="1" x14ac:dyDescent="0.35">
      <c r="A36" s="185"/>
      <c r="B36" s="8">
        <f t="shared" ref="B36:B38" si="1">B32</f>
        <v>190</v>
      </c>
      <c r="C36" s="22">
        <f>'Bilag 2'!$C$9</f>
        <v>4700</v>
      </c>
      <c r="D36" s="152"/>
      <c r="E36" s="148"/>
      <c r="F36" s="150"/>
      <c r="G36" s="148"/>
      <c r="H36" s="150"/>
      <c r="I36" s="15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40" s="8" customFormat="1" x14ac:dyDescent="0.35">
      <c r="A37" s="185"/>
      <c r="B37" s="8">
        <f t="shared" si="1"/>
        <v>180</v>
      </c>
      <c r="C37" s="22">
        <f>'Bilag 2'!$C$10</f>
        <v>5000</v>
      </c>
      <c r="D37" s="152"/>
      <c r="E37" s="148"/>
      <c r="F37" s="150"/>
      <c r="G37" s="148"/>
      <c r="H37" s="150"/>
      <c r="I37" s="15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40" s="8" customFormat="1" ht="16" thickBot="1" x14ac:dyDescent="0.4">
      <c r="A38" s="187"/>
      <c r="B38" s="27">
        <f t="shared" si="1"/>
        <v>170</v>
      </c>
      <c r="C38" s="28">
        <f>'Bilag 2'!$C$11</f>
        <v>5500</v>
      </c>
      <c r="D38" s="157"/>
      <c r="E38" s="158"/>
      <c r="F38" s="159"/>
      <c r="G38" s="158"/>
      <c r="H38" s="159"/>
      <c r="I38" s="16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40" s="8" customFormat="1" ht="16" thickTop="1" x14ac:dyDescent="0.35">
      <c r="J39" s="7"/>
      <c r="K39" s="7"/>
      <c r="L39" s="9" t="s">
        <v>53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40" s="8" customFormat="1" ht="16" thickBot="1" x14ac:dyDescent="0.4">
      <c r="A40" s="31" t="s">
        <v>0</v>
      </c>
      <c r="J40" s="7"/>
      <c r="K40" s="7"/>
      <c r="L40" s="31" t="s">
        <v>57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40" s="126" customFormat="1" ht="31.5" thickTop="1" x14ac:dyDescent="0.35">
      <c r="A41" s="127" t="s">
        <v>3</v>
      </c>
      <c r="B41" s="122" t="s">
        <v>58</v>
      </c>
      <c r="C41" s="128" t="s">
        <v>4</v>
      </c>
      <c r="D41" s="129" t="s">
        <v>24</v>
      </c>
      <c r="E41" s="122" t="s">
        <v>60</v>
      </c>
      <c r="F41" s="122" t="s">
        <v>61</v>
      </c>
      <c r="G41" s="122" t="s">
        <v>59</v>
      </c>
      <c r="H41" s="129" t="s">
        <v>5</v>
      </c>
      <c r="I41" s="122" t="s">
        <v>62</v>
      </c>
      <c r="J41" s="130" t="s">
        <v>25</v>
      </c>
      <c r="K41" s="125"/>
      <c r="L41" s="131"/>
      <c r="M41" s="181" t="s">
        <v>35</v>
      </c>
      <c r="N41" s="183"/>
      <c r="O41" s="181" t="s">
        <v>56</v>
      </c>
      <c r="P41" s="183"/>
      <c r="Q41" s="181" t="s">
        <v>49</v>
      </c>
      <c r="R41" s="182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</row>
    <row r="42" spans="1:40" s="8" customFormat="1" x14ac:dyDescent="0.35">
      <c r="A42" s="42"/>
      <c r="B42" s="43"/>
      <c r="C42" s="44"/>
      <c r="D42" s="43"/>
      <c r="E42" s="44"/>
      <c r="F42" s="43"/>
      <c r="G42" s="44"/>
      <c r="H42" s="46"/>
      <c r="I42" s="44"/>
      <c r="J42" s="47"/>
      <c r="K42" s="7"/>
      <c r="L42" s="48"/>
      <c r="M42" s="49" t="s">
        <v>64</v>
      </c>
      <c r="N42" s="49" t="s">
        <v>63</v>
      </c>
      <c r="O42" s="49" t="s">
        <v>64</v>
      </c>
      <c r="P42" s="50" t="s">
        <v>63</v>
      </c>
      <c r="Q42" s="51" t="s">
        <v>64</v>
      </c>
      <c r="R42" s="52" t="s">
        <v>63</v>
      </c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40" s="8" customFormat="1" x14ac:dyDescent="0.35">
      <c r="A43" s="53"/>
      <c r="B43" s="54"/>
      <c r="C43" s="55"/>
      <c r="D43" s="56"/>
      <c r="E43" s="57"/>
      <c r="F43" s="56"/>
      <c r="G43" s="57"/>
      <c r="H43" s="56"/>
      <c r="I43" s="57"/>
      <c r="J43" s="58"/>
      <c r="K43" s="7"/>
      <c r="L43" s="59" t="s">
        <v>54</v>
      </c>
      <c r="M43" s="60"/>
      <c r="N43" s="61"/>
      <c r="O43" s="60"/>
      <c r="P43" s="61"/>
      <c r="Q43" s="60"/>
      <c r="R43" s="62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40" x14ac:dyDescent="0.35">
      <c r="A44" s="53"/>
      <c r="B44" s="54"/>
      <c r="C44" s="55"/>
      <c r="D44" s="56"/>
      <c r="E44" s="57"/>
      <c r="F44" s="56"/>
      <c r="G44" s="57"/>
      <c r="H44" s="56"/>
      <c r="I44" s="57"/>
      <c r="J44" s="58"/>
      <c r="L44" s="11"/>
      <c r="M44" s="63"/>
      <c r="N44" s="63"/>
      <c r="O44" s="63"/>
      <c r="P44" s="63"/>
      <c r="Q44" s="63"/>
      <c r="R44" s="64"/>
      <c r="S44" s="8"/>
    </row>
    <row r="45" spans="1:40" x14ac:dyDescent="0.35">
      <c r="A45" s="53"/>
      <c r="B45" s="54"/>
      <c r="C45" s="55"/>
      <c r="D45" s="56"/>
      <c r="E45" s="57"/>
      <c r="F45" s="56"/>
      <c r="G45" s="57"/>
      <c r="H45" s="56"/>
      <c r="I45" s="57"/>
      <c r="J45" s="58"/>
      <c r="L45" s="11"/>
      <c r="M45" s="41"/>
      <c r="N45" s="63"/>
      <c r="O45" s="41"/>
      <c r="P45" s="63"/>
      <c r="Q45" s="41"/>
      <c r="R45" s="64"/>
      <c r="S45" s="8"/>
    </row>
    <row r="46" spans="1:40" x14ac:dyDescent="0.35">
      <c r="A46" s="53"/>
      <c r="B46" s="56"/>
      <c r="C46" s="55"/>
      <c r="D46" s="56"/>
      <c r="E46" s="57"/>
      <c r="F46" s="56"/>
      <c r="G46" s="57"/>
      <c r="H46" s="56"/>
      <c r="I46" s="57"/>
      <c r="J46" s="58"/>
      <c r="L46" s="11" t="s">
        <v>71</v>
      </c>
      <c r="M46" s="41"/>
      <c r="N46" s="63"/>
      <c r="O46" s="41"/>
      <c r="P46" s="63"/>
      <c r="Q46" s="41"/>
      <c r="R46" s="64"/>
      <c r="S46" s="8"/>
    </row>
    <row r="47" spans="1:40" ht="16" thickBot="1" x14ac:dyDescent="0.4">
      <c r="A47" s="141"/>
      <c r="B47" s="142"/>
      <c r="C47" s="143"/>
      <c r="D47" s="142"/>
      <c r="E47" s="144"/>
      <c r="F47" s="142"/>
      <c r="G47" s="144"/>
      <c r="H47" s="142"/>
      <c r="I47" s="144"/>
      <c r="J47" s="145"/>
      <c r="L47" s="59" t="str">
        <f>'Bilag 1'!A12</f>
        <v>Løn i alt</v>
      </c>
      <c r="M47" s="60"/>
      <c r="N47" s="61"/>
      <c r="O47" s="60"/>
      <c r="P47" s="61"/>
      <c r="Q47" s="60"/>
      <c r="R47" s="62"/>
      <c r="S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ht="16" thickTop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L48" s="11" t="s">
        <v>55</v>
      </c>
      <c r="M48" s="41"/>
      <c r="N48" s="63"/>
      <c r="O48" s="41"/>
      <c r="P48" s="63"/>
      <c r="Q48" s="41"/>
      <c r="R48" s="64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ht="16" thickBot="1" x14ac:dyDescent="0.4">
      <c r="A49" s="31" t="s">
        <v>69</v>
      </c>
      <c r="B49" s="8"/>
      <c r="C49" s="8"/>
      <c r="D49" s="8"/>
      <c r="E49" s="8"/>
      <c r="F49" s="8"/>
      <c r="G49" s="8"/>
      <c r="H49" s="8"/>
      <c r="I49" s="8"/>
      <c r="J49" s="8"/>
      <c r="L49" s="14"/>
      <c r="M49" s="65"/>
      <c r="N49" s="65"/>
      <c r="O49" s="65"/>
      <c r="P49" s="65"/>
      <c r="Q49" s="65"/>
      <c r="R49" s="6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s="125" customFormat="1" ht="31.5" thickTop="1" x14ac:dyDescent="0.35">
      <c r="A50" s="121" t="s">
        <v>48</v>
      </c>
      <c r="B50" s="122" t="str">
        <f>+$B$30</f>
        <v>Pris kr.  for 10 liter</v>
      </c>
      <c r="C50" s="119" t="str">
        <f>+$C$30</f>
        <v>Enheder af 10 liter i alt</v>
      </c>
      <c r="D50" s="122" t="s">
        <v>40</v>
      </c>
      <c r="E50" s="119" t="s">
        <v>25</v>
      </c>
      <c r="F50" s="123" t="s">
        <v>50</v>
      </c>
      <c r="G50" s="126"/>
      <c r="H50" s="126"/>
      <c r="I50" s="126"/>
      <c r="J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</row>
    <row r="51" spans="1:40" x14ac:dyDescent="0.35">
      <c r="A51" s="32" t="str">
        <f>+A21</f>
        <v>Flødeis, Danmark</v>
      </c>
      <c r="B51" s="34"/>
      <c r="C51" s="34"/>
      <c r="D51" s="34"/>
      <c r="E51" s="67"/>
      <c r="F51" s="68"/>
      <c r="G51" s="8"/>
      <c r="H51" s="8"/>
      <c r="I51" s="8"/>
      <c r="J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 x14ac:dyDescent="0.35">
      <c r="A52" s="32" t="str">
        <f>+A35</f>
        <v>Sorbet, Danmark</v>
      </c>
      <c r="B52" s="34"/>
      <c r="C52" s="34"/>
      <c r="D52" s="34"/>
      <c r="E52" s="67"/>
      <c r="F52" s="68"/>
      <c r="G52" s="8"/>
      <c r="H52" s="8"/>
      <c r="I52" s="8"/>
      <c r="J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ht="16" thickBot="1" x14ac:dyDescent="0.4">
      <c r="A53" s="36" t="s">
        <v>49</v>
      </c>
      <c r="B53" s="27"/>
      <c r="C53" s="27"/>
      <c r="D53" s="27"/>
      <c r="E53" s="37"/>
      <c r="F53" s="69"/>
      <c r="G53" s="8"/>
      <c r="H53" s="8"/>
      <c r="I53" s="8"/>
      <c r="J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6" thickTop="1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6" thickBot="1" x14ac:dyDescent="0.4">
      <c r="A56" s="9" t="s">
        <v>52</v>
      </c>
      <c r="B56" s="8"/>
      <c r="C56" s="8"/>
      <c r="D56" s="8"/>
      <c r="E56" s="8"/>
      <c r="F56" s="8"/>
      <c r="G56" s="8"/>
      <c r="H56" s="8"/>
      <c r="I56" s="8"/>
      <c r="J56" s="8"/>
      <c r="M56" s="8"/>
      <c r="N56" s="8"/>
      <c r="O56" s="8"/>
      <c r="P56" s="8"/>
      <c r="Q56" s="8"/>
      <c r="R56" s="8"/>
      <c r="S56" s="8"/>
      <c r="T56" s="8"/>
      <c r="U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s="125" customFormat="1" ht="31.5" thickTop="1" x14ac:dyDescent="0.35">
      <c r="A57" s="124"/>
      <c r="B57" s="118" t="s">
        <v>39</v>
      </c>
      <c r="C57" s="119" t="s">
        <v>41</v>
      </c>
      <c r="D57" s="118" t="s">
        <v>40</v>
      </c>
      <c r="E57" s="118" t="s">
        <v>25</v>
      </c>
      <c r="F57" s="116" t="s">
        <v>42</v>
      </c>
      <c r="G57" s="116" t="s">
        <v>10</v>
      </c>
      <c r="H57" s="118" t="s">
        <v>23</v>
      </c>
      <c r="I57" s="117" t="s">
        <v>34</v>
      </c>
      <c r="J57" s="126"/>
      <c r="L57" s="132"/>
      <c r="M57" s="126"/>
      <c r="N57" s="126"/>
      <c r="O57" s="126"/>
      <c r="P57" s="126"/>
      <c r="Q57" s="126"/>
      <c r="R57" s="126"/>
      <c r="S57" s="126"/>
      <c r="T57" s="126"/>
      <c r="U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</row>
    <row r="58" spans="1:40" x14ac:dyDescent="0.35">
      <c r="A58" s="184" t="s">
        <v>37</v>
      </c>
      <c r="B58" s="18">
        <f>'Bilag 2'!$A8</f>
        <v>200</v>
      </c>
      <c r="C58" s="40">
        <f>'Bilag 2'!$B$8</f>
        <v>5000</v>
      </c>
      <c r="D58" s="44"/>
      <c r="E58" s="146"/>
      <c r="F58" s="147"/>
      <c r="G58" s="148"/>
      <c r="H58" s="147"/>
      <c r="I58" s="149"/>
      <c r="J58" s="8"/>
      <c r="L58" s="9"/>
      <c r="M58" s="8"/>
      <c r="N58" s="8"/>
      <c r="O58" s="8"/>
      <c r="P58" s="8"/>
      <c r="Q58" s="8"/>
      <c r="R58" s="8"/>
      <c r="S58" s="8"/>
      <c r="T58" s="8"/>
      <c r="U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x14ac:dyDescent="0.35">
      <c r="A59" s="185"/>
      <c r="B59" s="8">
        <f>'Bilag 2'!$A9</f>
        <v>190</v>
      </c>
      <c r="C59" s="41">
        <f>'Bilag 2'!$B$9</f>
        <v>6000</v>
      </c>
      <c r="D59" s="2"/>
      <c r="E59" s="148"/>
      <c r="F59" s="150"/>
      <c r="G59" s="148"/>
      <c r="H59" s="150"/>
      <c r="I59" s="151"/>
      <c r="J59" s="8"/>
      <c r="L59" s="9"/>
      <c r="M59" s="8"/>
      <c r="N59" s="8"/>
      <c r="O59" s="8"/>
      <c r="P59" s="8"/>
      <c r="Q59" s="8"/>
      <c r="R59" s="8"/>
      <c r="S59" s="8"/>
      <c r="T59" s="8"/>
      <c r="U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x14ac:dyDescent="0.35">
      <c r="A60" s="185"/>
      <c r="B60" s="8">
        <f>'Bilag 2'!$A10</f>
        <v>180</v>
      </c>
      <c r="C60" s="41">
        <f>'Bilag 2'!$B$10</f>
        <v>6800</v>
      </c>
      <c r="D60" s="2"/>
      <c r="E60" s="148"/>
      <c r="F60" s="150"/>
      <c r="G60" s="148"/>
      <c r="H60" s="150"/>
      <c r="I60" s="151"/>
      <c r="J60" s="8"/>
      <c r="L60" s="9"/>
      <c r="M60" s="8"/>
      <c r="N60" s="8"/>
      <c r="O60" s="8"/>
      <c r="P60" s="8"/>
      <c r="Q60" s="8"/>
      <c r="R60" s="8"/>
      <c r="S60" s="8"/>
      <c r="T60" s="8"/>
      <c r="U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x14ac:dyDescent="0.35">
      <c r="A61" s="186"/>
      <c r="B61" s="25">
        <f>'Bilag 2'!$A11</f>
        <v>170</v>
      </c>
      <c r="C61" s="41">
        <f>'Bilag 2'!$B$11</f>
        <v>7000</v>
      </c>
      <c r="D61" s="2"/>
      <c r="E61" s="148"/>
      <c r="F61" s="150"/>
      <c r="G61" s="148"/>
      <c r="H61" s="150"/>
      <c r="I61" s="151"/>
      <c r="J61" s="8"/>
      <c r="L61" s="9"/>
      <c r="M61" s="8"/>
      <c r="N61" s="8"/>
      <c r="O61" s="8"/>
      <c r="P61" s="8"/>
      <c r="Q61" s="8"/>
      <c r="R61" s="8"/>
      <c r="S61" s="8"/>
      <c r="T61" s="8"/>
      <c r="U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x14ac:dyDescent="0.35">
      <c r="A62" s="184" t="s">
        <v>36</v>
      </c>
      <c r="B62" s="18">
        <f>B58</f>
        <v>200</v>
      </c>
      <c r="C62" s="19">
        <f>'Bilag 2'!$C$8</f>
        <v>4000</v>
      </c>
      <c r="D62" s="70"/>
      <c r="E62" s="146"/>
      <c r="F62" s="147"/>
      <c r="G62" s="146"/>
      <c r="H62" s="147"/>
      <c r="I62" s="149"/>
      <c r="J62" s="8"/>
      <c r="L62" s="9"/>
      <c r="M62" s="8"/>
      <c r="N62" s="8"/>
      <c r="O62" s="8"/>
      <c r="P62" s="8"/>
      <c r="Q62" s="8"/>
      <c r="R62" s="8"/>
      <c r="S62" s="8"/>
      <c r="T62" s="8"/>
      <c r="U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x14ac:dyDescent="0.35">
      <c r="A63" s="185"/>
      <c r="B63" s="8">
        <f t="shared" ref="B63:B69" si="2">B59</f>
        <v>190</v>
      </c>
      <c r="C63" s="22">
        <f>'Bilag 2'!$C$9</f>
        <v>4700</v>
      </c>
      <c r="D63" s="152"/>
      <c r="E63" s="148"/>
      <c r="F63" s="150"/>
      <c r="G63" s="148"/>
      <c r="H63" s="150"/>
      <c r="I63" s="151"/>
      <c r="J63" s="8"/>
      <c r="L63" s="9"/>
      <c r="M63" s="8"/>
      <c r="N63" s="8"/>
      <c r="O63" s="8"/>
      <c r="P63" s="8"/>
      <c r="Q63" s="8"/>
      <c r="R63" s="8"/>
      <c r="S63" s="8"/>
      <c r="T63" s="8"/>
      <c r="U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x14ac:dyDescent="0.35">
      <c r="A64" s="185"/>
      <c r="B64" s="8">
        <f t="shared" si="2"/>
        <v>180</v>
      </c>
      <c r="C64" s="22">
        <f>'Bilag 2'!$C$10</f>
        <v>5000</v>
      </c>
      <c r="D64" s="152"/>
      <c r="E64" s="148"/>
      <c r="F64" s="150"/>
      <c r="G64" s="148"/>
      <c r="H64" s="150"/>
      <c r="I64" s="151"/>
      <c r="J64" s="8"/>
      <c r="L64" s="9"/>
      <c r="M64" s="8"/>
      <c r="N64" s="8"/>
      <c r="O64" s="8"/>
      <c r="P64" s="8"/>
      <c r="Q64" s="8"/>
      <c r="R64" s="8"/>
      <c r="S64" s="8"/>
      <c r="T64" s="8"/>
      <c r="U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x14ac:dyDescent="0.35">
      <c r="A65" s="186"/>
      <c r="B65" s="25">
        <f t="shared" si="2"/>
        <v>170</v>
      </c>
      <c r="C65" s="22">
        <f>'Bilag 2'!$C$11</f>
        <v>5500</v>
      </c>
      <c r="D65" s="153"/>
      <c r="E65" s="154"/>
      <c r="F65" s="155"/>
      <c r="G65" s="154"/>
      <c r="H65" s="155"/>
      <c r="I65" s="156"/>
      <c r="J65" s="8"/>
      <c r="L65" s="9"/>
      <c r="M65" s="8"/>
      <c r="N65" s="8"/>
      <c r="O65" s="8"/>
      <c r="P65" s="8"/>
      <c r="Q65" s="8"/>
      <c r="R65" s="8"/>
      <c r="S65" s="8"/>
      <c r="T65" s="8"/>
      <c r="U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x14ac:dyDescent="0.35">
      <c r="A66" s="184" t="s">
        <v>38</v>
      </c>
      <c r="B66" s="18">
        <f t="shared" si="2"/>
        <v>200</v>
      </c>
      <c r="C66" s="45">
        <f>'Bilag 2'!$D$8</f>
        <v>500</v>
      </c>
      <c r="D66" s="2"/>
      <c r="E66" s="148"/>
      <c r="F66" s="150"/>
      <c r="G66" s="148"/>
      <c r="H66" s="150"/>
      <c r="I66" s="151"/>
      <c r="J66" s="8"/>
      <c r="L66" s="9"/>
      <c r="M66" s="8"/>
      <c r="N66" s="8"/>
      <c r="O66" s="8"/>
      <c r="P66" s="8"/>
      <c r="Q66" s="8"/>
      <c r="R66" s="8"/>
      <c r="S66" s="8"/>
      <c r="T66" s="8"/>
      <c r="U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x14ac:dyDescent="0.35">
      <c r="A67" s="185"/>
      <c r="B67" s="8">
        <f t="shared" si="2"/>
        <v>190</v>
      </c>
      <c r="C67" s="12">
        <f>'Bilag 2'!$D$9</f>
        <v>550</v>
      </c>
      <c r="D67" s="2"/>
      <c r="E67" s="148"/>
      <c r="F67" s="150"/>
      <c r="G67" s="148"/>
      <c r="H67" s="150"/>
      <c r="I67" s="151"/>
      <c r="J67" s="8"/>
      <c r="L67" s="9"/>
      <c r="M67" s="8"/>
      <c r="N67" s="8"/>
      <c r="O67" s="8"/>
      <c r="P67" s="8"/>
      <c r="Q67" s="8"/>
      <c r="R67" s="8"/>
      <c r="S67" s="8"/>
      <c r="T67" s="8"/>
      <c r="U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x14ac:dyDescent="0.35">
      <c r="A68" s="185"/>
      <c r="B68" s="8">
        <f t="shared" si="2"/>
        <v>180</v>
      </c>
      <c r="C68" s="12">
        <f>'Bilag 2'!$D$10</f>
        <v>560</v>
      </c>
      <c r="D68" s="2"/>
      <c r="E68" s="148"/>
      <c r="F68" s="150"/>
      <c r="G68" s="148"/>
      <c r="H68" s="150"/>
      <c r="I68" s="151"/>
      <c r="J68" s="8"/>
      <c r="L68" s="9"/>
      <c r="M68" s="8"/>
      <c r="N68" s="8"/>
      <c r="O68" s="8"/>
      <c r="P68" s="8"/>
      <c r="Q68" s="8"/>
      <c r="R68" s="8"/>
      <c r="S68" s="8"/>
      <c r="T68" s="8"/>
      <c r="U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x14ac:dyDescent="0.35">
      <c r="A69" s="186"/>
      <c r="B69" s="25">
        <f t="shared" si="2"/>
        <v>170</v>
      </c>
      <c r="C69" s="12">
        <f>'Bilag 2'!$D$11</f>
        <v>700</v>
      </c>
      <c r="D69" s="2"/>
      <c r="E69" s="148"/>
      <c r="F69" s="150"/>
      <c r="G69" s="148"/>
      <c r="H69" s="150"/>
      <c r="I69" s="151"/>
      <c r="J69" s="8"/>
      <c r="L69" s="9"/>
      <c r="M69" s="8"/>
      <c r="N69" s="8"/>
      <c r="O69" s="8"/>
      <c r="P69" s="8"/>
      <c r="Q69" s="8"/>
      <c r="R69" s="8"/>
      <c r="S69" s="8"/>
      <c r="T69" s="8"/>
      <c r="U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1:40" x14ac:dyDescent="0.35">
      <c r="A70" s="184" t="s">
        <v>14</v>
      </c>
      <c r="B70" s="18">
        <f>B58</f>
        <v>200</v>
      </c>
      <c r="C70" s="20">
        <f>'Bilag 2'!$E$8</f>
        <v>400</v>
      </c>
      <c r="D70" s="70"/>
      <c r="E70" s="146"/>
      <c r="F70" s="147"/>
      <c r="G70" s="146"/>
      <c r="H70" s="147"/>
      <c r="I70" s="149"/>
      <c r="J70" s="8"/>
      <c r="L70" s="9"/>
      <c r="M70" s="8"/>
      <c r="N70" s="8"/>
      <c r="O70" s="8"/>
      <c r="P70" s="8"/>
      <c r="Q70" s="8"/>
      <c r="R70" s="8"/>
      <c r="S70" s="8"/>
      <c r="T70" s="8"/>
      <c r="U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x14ac:dyDescent="0.35">
      <c r="A71" s="185"/>
      <c r="B71" s="8">
        <f>B59</f>
        <v>190</v>
      </c>
      <c r="C71" s="23">
        <f>'Bilag 2'!$E$9</f>
        <v>450</v>
      </c>
      <c r="D71" s="152"/>
      <c r="E71" s="148"/>
      <c r="F71" s="150"/>
      <c r="G71" s="148"/>
      <c r="H71" s="150"/>
      <c r="I71" s="151"/>
      <c r="J71" s="8"/>
      <c r="L71" s="9"/>
      <c r="M71" s="8"/>
      <c r="N71" s="8"/>
      <c r="O71" s="8"/>
      <c r="P71" s="8"/>
      <c r="Q71" s="8"/>
      <c r="R71" s="8"/>
      <c r="S71" s="8"/>
      <c r="T71" s="8"/>
      <c r="U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:40" x14ac:dyDescent="0.35">
      <c r="A72" s="185"/>
      <c r="B72" s="8">
        <f>B60</f>
        <v>180</v>
      </c>
      <c r="C72" s="23">
        <f>'Bilag 2'!$E$10</f>
        <v>475</v>
      </c>
      <c r="D72" s="152"/>
      <c r="E72" s="148"/>
      <c r="F72" s="150"/>
      <c r="G72" s="148"/>
      <c r="H72" s="150"/>
      <c r="I72" s="151"/>
      <c r="J72" s="8"/>
      <c r="L72" s="9"/>
      <c r="M72" s="8"/>
      <c r="N72" s="8"/>
      <c r="O72" s="8"/>
      <c r="P72" s="8"/>
      <c r="Q72" s="8"/>
      <c r="R72" s="8"/>
      <c r="S72" s="8"/>
      <c r="T72" s="8"/>
      <c r="U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1:40" ht="16" thickBot="1" x14ac:dyDescent="0.4">
      <c r="A73" s="187"/>
      <c r="B73" s="27">
        <f>B61</f>
        <v>170</v>
      </c>
      <c r="C73" s="29">
        <f>'Bilag 2'!$E$11</f>
        <v>550</v>
      </c>
      <c r="D73" s="157"/>
      <c r="E73" s="158"/>
      <c r="F73" s="159"/>
      <c r="G73" s="158"/>
      <c r="H73" s="159"/>
      <c r="I73" s="160"/>
      <c r="J73" s="8"/>
      <c r="L73" s="9"/>
      <c r="M73" s="8"/>
      <c r="N73" s="8"/>
      <c r="O73" s="8"/>
      <c r="P73" s="8"/>
      <c r="Q73" s="8"/>
      <c r="R73" s="8"/>
      <c r="S73" s="8"/>
      <c r="T73" s="8"/>
      <c r="U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ht="16" thickTop="1" x14ac:dyDescent="0.35">
      <c r="A74" s="9"/>
      <c r="B74" s="8"/>
      <c r="C74" s="8"/>
      <c r="D74" s="8"/>
      <c r="E74" s="8"/>
      <c r="F74" s="8"/>
      <c r="G74" s="8"/>
      <c r="H74" s="8"/>
      <c r="I74" s="8"/>
      <c r="J74" s="8"/>
      <c r="L74" s="9"/>
      <c r="M74" s="8"/>
      <c r="N74" s="8"/>
      <c r="O74" s="8"/>
      <c r="P74" s="8"/>
      <c r="Q74" s="8"/>
      <c r="R74" s="8"/>
      <c r="S74" s="8"/>
      <c r="T74" s="8"/>
      <c r="U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x14ac:dyDescent="0.35">
      <c r="A75" s="9"/>
      <c r="B75" s="8"/>
      <c r="C75" s="8"/>
      <c r="D75" s="8"/>
      <c r="E75" s="8"/>
      <c r="F75" s="8"/>
      <c r="G75" s="8"/>
      <c r="H75" s="8"/>
      <c r="I75" s="8"/>
      <c r="J75" s="8"/>
      <c r="L75" s="9"/>
      <c r="M75" s="8"/>
      <c r="N75" s="8"/>
      <c r="O75" s="8"/>
      <c r="P75" s="8"/>
      <c r="Q75" s="8"/>
      <c r="R75" s="8"/>
      <c r="S75" s="8"/>
      <c r="T75" s="8"/>
      <c r="U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x14ac:dyDescent="0.35">
      <c r="A76" s="9"/>
      <c r="B76" s="8"/>
      <c r="C76" s="8"/>
      <c r="D76" s="8"/>
      <c r="E76" s="8"/>
      <c r="F76" s="8"/>
      <c r="G76" s="8"/>
      <c r="H76" s="8"/>
      <c r="I76" s="8"/>
      <c r="J76" s="8"/>
      <c r="L76" s="9" t="s">
        <v>68</v>
      </c>
      <c r="M76" s="8"/>
      <c r="N76" s="8"/>
      <c r="O76" s="8"/>
      <c r="P76" s="8"/>
      <c r="Q76" s="8"/>
      <c r="R76" s="8"/>
      <c r="S76" s="8"/>
      <c r="T76" s="8"/>
      <c r="U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:40" ht="16" thickBot="1" x14ac:dyDescent="0.4">
      <c r="A77" s="31" t="s">
        <v>67</v>
      </c>
      <c r="B77" s="8"/>
      <c r="C77" s="8"/>
      <c r="D77" s="8"/>
      <c r="E77" s="8"/>
      <c r="F77" s="8"/>
      <c r="G77" s="8"/>
      <c r="H77" s="8"/>
      <c r="I77" s="8"/>
      <c r="J77" s="8"/>
      <c r="L77" s="31" t="s">
        <v>57</v>
      </c>
      <c r="M77" s="8"/>
      <c r="N77" s="8"/>
      <c r="O77" s="8"/>
      <c r="P77" s="8"/>
      <c r="Q77" s="8"/>
      <c r="R77" s="8"/>
      <c r="S77" s="8"/>
      <c r="T77" s="8"/>
      <c r="U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:40" s="125" customFormat="1" ht="31.5" thickTop="1" x14ac:dyDescent="0.35">
      <c r="A78" s="127" t="s">
        <v>3</v>
      </c>
      <c r="B78" s="122" t="s">
        <v>58</v>
      </c>
      <c r="C78" s="128" t="s">
        <v>4</v>
      </c>
      <c r="D78" s="129" t="s">
        <v>24</v>
      </c>
      <c r="E78" s="122" t="s">
        <v>60</v>
      </c>
      <c r="F78" s="122" t="s">
        <v>61</v>
      </c>
      <c r="G78" s="122" t="s">
        <v>59</v>
      </c>
      <c r="H78" s="129" t="s">
        <v>5</v>
      </c>
      <c r="I78" s="122" t="s">
        <v>62</v>
      </c>
      <c r="J78" s="130" t="s">
        <v>25</v>
      </c>
      <c r="L78" s="131"/>
      <c r="M78" s="181" t="s">
        <v>35</v>
      </c>
      <c r="N78" s="183"/>
      <c r="O78" s="181" t="s">
        <v>56</v>
      </c>
      <c r="P78" s="183"/>
      <c r="Q78" s="181" t="s">
        <v>65</v>
      </c>
      <c r="R78" s="183"/>
      <c r="S78" s="181" t="s">
        <v>66</v>
      </c>
      <c r="T78" s="183"/>
      <c r="U78" s="181" t="s">
        <v>49</v>
      </c>
      <c r="V78" s="182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</row>
    <row r="79" spans="1:40" x14ac:dyDescent="0.35">
      <c r="A79" s="42"/>
      <c r="B79" s="43"/>
      <c r="C79" s="44"/>
      <c r="D79" s="43"/>
      <c r="E79" s="18"/>
      <c r="F79" s="45"/>
      <c r="G79" s="44"/>
      <c r="H79" s="46"/>
      <c r="I79" s="70"/>
      <c r="J79" s="47"/>
      <c r="L79" s="48"/>
      <c r="M79" s="49" t="s">
        <v>64</v>
      </c>
      <c r="N79" s="49" t="s">
        <v>63</v>
      </c>
      <c r="O79" s="49" t="s">
        <v>64</v>
      </c>
      <c r="P79" s="50" t="s">
        <v>63</v>
      </c>
      <c r="Q79" s="49" t="s">
        <v>64</v>
      </c>
      <c r="R79" s="50" t="s">
        <v>63</v>
      </c>
      <c r="S79" s="49" t="s">
        <v>64</v>
      </c>
      <c r="T79" s="50" t="s">
        <v>63</v>
      </c>
      <c r="U79" s="51" t="s">
        <v>64</v>
      </c>
      <c r="V79" s="52" t="s">
        <v>63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1:40" x14ac:dyDescent="0.35">
      <c r="A80" s="53"/>
      <c r="B80" s="54"/>
      <c r="C80" s="55"/>
      <c r="D80" s="56"/>
      <c r="E80" s="57"/>
      <c r="F80" s="56"/>
      <c r="G80" s="57"/>
      <c r="H80" s="56"/>
      <c r="I80" s="71"/>
      <c r="J80" s="58"/>
      <c r="L80" s="59" t="s">
        <v>54</v>
      </c>
      <c r="M80" s="60"/>
      <c r="N80" s="61"/>
      <c r="O80" s="60"/>
      <c r="P80" s="61"/>
      <c r="Q80" s="60"/>
      <c r="R80" s="61"/>
      <c r="S80" s="60"/>
      <c r="T80" s="61"/>
      <c r="U80" s="60"/>
      <c r="V80" s="62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1:40" x14ac:dyDescent="0.35">
      <c r="A81" s="53"/>
      <c r="B81" s="54"/>
      <c r="C81" s="55"/>
      <c r="D81" s="56"/>
      <c r="E81" s="57"/>
      <c r="F81" s="56"/>
      <c r="G81" s="57"/>
      <c r="H81" s="56"/>
      <c r="I81" s="71"/>
      <c r="J81" s="58"/>
      <c r="L81" s="11"/>
      <c r="M81" s="63"/>
      <c r="N81" s="63"/>
      <c r="O81" s="63"/>
      <c r="P81" s="63"/>
      <c r="Q81" s="63"/>
      <c r="R81" s="63"/>
      <c r="S81" s="63"/>
      <c r="T81" s="63"/>
      <c r="U81" s="63"/>
      <c r="V81" s="64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1:40" x14ac:dyDescent="0.35">
      <c r="A82" s="53"/>
      <c r="B82" s="54"/>
      <c r="C82" s="55"/>
      <c r="D82" s="56"/>
      <c r="E82" s="57"/>
      <c r="F82" s="56"/>
      <c r="G82" s="57"/>
      <c r="H82" s="56"/>
      <c r="I82" s="71"/>
      <c r="J82" s="58"/>
      <c r="L82" s="11"/>
      <c r="M82" s="41"/>
      <c r="N82" s="63"/>
      <c r="O82" s="41"/>
      <c r="P82" s="63"/>
      <c r="Q82" s="41"/>
      <c r="R82" s="63"/>
      <c r="S82" s="41"/>
      <c r="T82" s="63"/>
      <c r="U82" s="41"/>
      <c r="V82" s="64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1:40" x14ac:dyDescent="0.35">
      <c r="A83" s="53"/>
      <c r="B83" s="56"/>
      <c r="C83" s="55"/>
      <c r="D83" s="56"/>
      <c r="E83" s="57"/>
      <c r="F83" s="56"/>
      <c r="G83" s="57"/>
      <c r="H83" s="56"/>
      <c r="I83" s="71"/>
      <c r="J83" s="58"/>
      <c r="L83" s="11" t="str">
        <f>+L46</f>
        <v>Materialer i alt</v>
      </c>
      <c r="M83" s="41"/>
      <c r="N83" s="63"/>
      <c r="O83" s="41"/>
      <c r="P83" s="63"/>
      <c r="Q83" s="41"/>
      <c r="R83" s="63"/>
      <c r="S83" s="41"/>
      <c r="T83" s="63"/>
      <c r="U83" s="41"/>
      <c r="V83" s="64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1:40" x14ac:dyDescent="0.35">
      <c r="A84" s="53"/>
      <c r="B84" s="56"/>
      <c r="C84" s="55"/>
      <c r="D84" s="56"/>
      <c r="E84" s="57"/>
      <c r="F84" s="56"/>
      <c r="G84" s="57"/>
      <c r="H84" s="56"/>
      <c r="I84" s="71"/>
      <c r="J84" s="58"/>
      <c r="L84" s="59" t="str">
        <f>+L47</f>
        <v>Løn i alt</v>
      </c>
      <c r="M84" s="60"/>
      <c r="N84" s="61"/>
      <c r="O84" s="60"/>
      <c r="P84" s="61"/>
      <c r="Q84" s="60"/>
      <c r="R84" s="61"/>
      <c r="S84" s="60"/>
      <c r="T84" s="61"/>
      <c r="U84" s="60"/>
      <c r="V84" s="62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:40" ht="16" thickBot="1" x14ac:dyDescent="0.4">
      <c r="A85" s="141"/>
      <c r="B85" s="161"/>
      <c r="C85" s="143"/>
      <c r="D85" s="162"/>
      <c r="E85" s="163"/>
      <c r="F85" s="142"/>
      <c r="G85" s="163"/>
      <c r="H85" s="142"/>
      <c r="I85" s="164"/>
      <c r="J85" s="145"/>
      <c r="L85" s="11" t="s">
        <v>55</v>
      </c>
      <c r="M85" s="41"/>
      <c r="N85" s="63"/>
      <c r="O85" s="41"/>
      <c r="P85" s="63"/>
      <c r="Q85" s="41"/>
      <c r="R85" s="63"/>
      <c r="S85" s="41"/>
      <c r="T85" s="63"/>
      <c r="U85" s="41"/>
      <c r="V85" s="64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:40" ht="16.5" thickTop="1" thickBot="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L86" s="14"/>
      <c r="M86" s="65"/>
      <c r="N86" s="65"/>
      <c r="O86" s="65"/>
      <c r="P86" s="65"/>
      <c r="Q86" s="65"/>
      <c r="R86" s="65"/>
      <c r="S86" s="65"/>
      <c r="T86" s="65"/>
      <c r="U86" s="65"/>
      <c r="V86" s="66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1:40" ht="16" thickTop="1" x14ac:dyDescent="0.35">
      <c r="A87" s="8"/>
      <c r="B87" s="8"/>
      <c r="C87" s="8"/>
      <c r="D87" s="8"/>
      <c r="E87" s="8"/>
      <c r="F87" s="8"/>
      <c r="G87" s="8"/>
      <c r="H87" s="8"/>
      <c r="I87" s="8"/>
      <c r="J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1:40" ht="16" thickBot="1" x14ac:dyDescent="0.4">
      <c r="A88" s="31" t="s">
        <v>70</v>
      </c>
      <c r="B88" s="8"/>
      <c r="C88" s="8"/>
      <c r="D88" s="8"/>
      <c r="E88" s="8"/>
      <c r="F88" s="8"/>
      <c r="G88" s="8"/>
      <c r="H88" s="8"/>
      <c r="I88" s="8"/>
      <c r="J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1:40" s="125" customFormat="1" ht="31.5" thickTop="1" x14ac:dyDescent="0.35">
      <c r="A89" s="121" t="s">
        <v>48</v>
      </c>
      <c r="B89" s="122" t="s">
        <v>39</v>
      </c>
      <c r="C89" s="119" t="s">
        <v>41</v>
      </c>
      <c r="D89" s="122" t="s">
        <v>40</v>
      </c>
      <c r="E89" s="119" t="s">
        <v>25</v>
      </c>
      <c r="F89" s="123" t="s">
        <v>50</v>
      </c>
      <c r="G89" s="126"/>
      <c r="H89" s="126"/>
      <c r="I89" s="126"/>
      <c r="J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</row>
    <row r="90" spans="1:40" x14ac:dyDescent="0.35">
      <c r="A90" s="32" t="str">
        <f>+$A$58</f>
        <v>Flødeis, Danmark</v>
      </c>
      <c r="B90" s="34"/>
      <c r="C90" s="34"/>
      <c r="D90" s="34"/>
      <c r="E90" s="34"/>
      <c r="F90" s="35"/>
      <c r="G90" s="8"/>
      <c r="H90" s="8"/>
      <c r="I90" s="8"/>
      <c r="J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x14ac:dyDescent="0.35">
      <c r="A91" s="32" t="str">
        <f>+$A$62</f>
        <v>Sorbet, Danmark</v>
      </c>
      <c r="B91" s="34"/>
      <c r="C91" s="34"/>
      <c r="D91" s="34"/>
      <c r="E91" s="34"/>
      <c r="F91" s="35"/>
      <c r="G91" s="8"/>
      <c r="H91" s="8"/>
      <c r="I91" s="8"/>
      <c r="J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0" x14ac:dyDescent="0.35">
      <c r="A92" s="32" t="str">
        <f>+$A$66</f>
        <v>Flødeis, Malmø</v>
      </c>
      <c r="B92" s="34"/>
      <c r="C92" s="34"/>
      <c r="D92" s="34"/>
      <c r="E92" s="34"/>
      <c r="F92" s="35"/>
      <c r="G92" s="8"/>
      <c r="H92" s="8"/>
      <c r="I92" s="8"/>
      <c r="J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1:40" x14ac:dyDescent="0.35">
      <c r="A93" s="32" t="str">
        <f>+$A$70</f>
        <v>Sorbet, Malmø</v>
      </c>
      <c r="B93" s="34"/>
      <c r="C93" s="34"/>
      <c r="D93" s="34"/>
      <c r="E93" s="34"/>
      <c r="F93" s="35"/>
      <c r="G93" s="8"/>
      <c r="H93" s="8"/>
      <c r="I93" s="8"/>
      <c r="J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0" ht="16" thickBot="1" x14ac:dyDescent="0.4">
      <c r="A94" s="36" t="s">
        <v>49</v>
      </c>
      <c r="B94" s="27"/>
      <c r="C94" s="27"/>
      <c r="D94" s="27"/>
      <c r="E94" s="37"/>
      <c r="F94" s="3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1:40" ht="16" thickTop="1" x14ac:dyDescent="0.35">
      <c r="A95" s="8"/>
      <c r="B95" s="8"/>
      <c r="C95" s="8"/>
      <c r="D95" s="8"/>
      <c r="E95" s="8"/>
      <c r="F95" s="8"/>
      <c r="G95" s="8"/>
      <c r="H95" s="8"/>
      <c r="I95" s="8"/>
      <c r="J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1:40" x14ac:dyDescent="0.35"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30:40" x14ac:dyDescent="0.35"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30:40" x14ac:dyDescent="0.35"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30:40" x14ac:dyDescent="0.35"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</sheetData>
  <mergeCells count="16">
    <mergeCell ref="A10:A13"/>
    <mergeCell ref="A14:A17"/>
    <mergeCell ref="M78:N78"/>
    <mergeCell ref="A58:A61"/>
    <mergeCell ref="A62:A65"/>
    <mergeCell ref="A66:A69"/>
    <mergeCell ref="A70:A73"/>
    <mergeCell ref="U78:V78"/>
    <mergeCell ref="O78:P78"/>
    <mergeCell ref="Q78:R78"/>
    <mergeCell ref="S78:T78"/>
    <mergeCell ref="A31:A34"/>
    <mergeCell ref="A35:A38"/>
    <mergeCell ref="Q41:R41"/>
    <mergeCell ref="O41:P41"/>
    <mergeCell ref="M41:N4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Bilag 1</vt:lpstr>
      <vt:lpstr>Bilag 2</vt:lpstr>
      <vt:lpstr>Løsn. skitse opg 3.4.4 - 3.4.7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jw.acc@cbs.dk</dc:creator>
  <cp:lastModifiedBy>Jeanette Willert</cp:lastModifiedBy>
  <cp:lastPrinted>2011-06-07T16:59:15Z</cp:lastPrinted>
  <dcterms:created xsi:type="dcterms:W3CDTF">2008-08-04T12:03:46Z</dcterms:created>
  <dcterms:modified xsi:type="dcterms:W3CDTF">2023-08-07T11:01:06Z</dcterms:modified>
</cp:coreProperties>
</file>