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jw.acc\Documents\Bøger\Opgavesamling til Virksomhedens Økonomistyring\VØSO - 4 udgave 2022 - 2023\VØSO - kapitel 5\"/>
    </mc:Choice>
  </mc:AlternateContent>
  <xr:revisionPtr revIDLastSave="0" documentId="13_ncr:1_{2D312330-2852-4FF7-8B8A-90B9D1B59652}" xr6:coauthVersionLast="47" xr6:coauthVersionMax="47" xr10:uidLastSave="{00000000-0000-0000-0000-000000000000}"/>
  <bookViews>
    <workbookView xWindow="-110" yWindow="-110" windowWidth="19420" windowHeight="11620" tabRatio="929" xr2:uid="{00000000-000D-0000-FFFF-FFFF00000000}"/>
  </bookViews>
  <sheets>
    <sheet name="Bilag 1" sheetId="2" r:id="rId1"/>
    <sheet name="Bilag 2" sheetId="3" r:id="rId2"/>
    <sheet name="Løsningsskitse opg 5.2.1" sheetId="4" r:id="rId3"/>
  </sheets>
  <definedNames>
    <definedName name="ACwvu.Regnskabet." localSheetId="0" hidden="1">'Bilag 1'!$A$3:$E$6</definedName>
    <definedName name="BidragMålelighed">#REF!</definedName>
    <definedName name="Bidragsregnskab">#REF!</definedName>
    <definedName name="Fordeling">#REF!</definedName>
    <definedName name="Gager">#REF!</definedName>
    <definedName name="Kommentarer_til_opgaverne">#REF!</definedName>
    <definedName name="Regnskab">'Bilag 1'!$A$3:$E$6</definedName>
    <definedName name="Swvu.Regnskabet." localSheetId="0" hidden="1">'Bilag 1'!$A$3:$E$6</definedName>
    <definedName name="_xlnm.Print_Area" localSheetId="0">'Bilag 1'!$A$3:$E$30</definedName>
    <definedName name="wrn.HeleOpgaven." hidden="1">{"Spørgsmål",#N/A,FALSE,"Spørgsmål";"FuldOpgavetekst",#N/A,FALSE,"Fulde opgavetekst";"Regnskabet",#N/A,FALSE,"Fig. 1.3 Regnskab";"Gager m.m",#N/A,FALSE,"Fig. 1.4 Gager, løn, etc.";"Omkostningsfordeling",#N/A,FALSE,"Fig. 1.5 Omkostningsfordeling";"Bidragsregnskab",#N/A,FALSE,"Opg. 1.3 Bidragsregnskab";"Bidrag inkl.målelighed",#N/A,FALSE,"Opg. 1.4 Bidrag+målelighed";"Kommentarer",#N/A,FALSE,"Kommentarer opg. 1.3-1.4";"Kommentar2",#N/A,FALSE,"Kommentar opg. 1.1-1.2+1.5-1.7"}</definedName>
    <definedName name="wvu.Regnskabet." localSheetId="0" hidden="1">{TRUE,TRUE,-1.25,-15.5,484.5,276.75,FALSE,FALSE,FALSE,TRUE,0,1,#N/A,1,#N/A,16.34375,34.8888888888889,1,FALSE,FALSE,3,TRUE,1,FALSE,50,"Swvu.Regnskabet.","ACwvu.Regnskabet.",#N/A,FALSE,FALSE,0.75,0.75,1,1,1,"&amp;LSøren Amstrup&amp;C&amp;A&amp;R&amp;D","Page &amp;P",FALSE,FALSE,FALSE,FALSE,1,#N/A,1,1,"=R1C1:R28C5",FALSE,#N/A,#N/A,TRUE,FALSE,FALSE,9,300,300,FALSE,FALSE,TRUE,TRUE,TRUE}</definedName>
    <definedName name="Z_2D4B485E_6697_11D3_8948_005004102037_.wvu.PrintArea" localSheetId="0" hidden="1">'Bilag 1'!$A$3:$E$6</definedName>
    <definedName name="Z_3C1B6684_3359_11D2_B31C_00004B323E52_.wvu.PrintArea" localSheetId="0" hidden="1">'Bilag 1'!$A$3:$E$6</definedName>
    <definedName name="Z_3C1B6727_3359_11D2_B31C_00004B323E52_.wvu.PrintArea" localSheetId="0" hidden="1">'Bilag 1'!$A$3:$E$6</definedName>
    <definedName name="Z_A2E3FE6E_35B1_11D2_B31C_00004B323E52_.wvu.PrintArea" localSheetId="0" hidden="1">'Bilag 1'!$A$3:$E$6</definedName>
    <definedName name="Z_BFC08D5E_669A_11D3_8948_005004102037_.wvu.PrintArea" localSheetId="0" hidden="1">'Bilag 1'!$A$3:$E$6</definedName>
  </definedNames>
  <calcPr calcId="191029"/>
  <customWorkbookViews>
    <customWorkbookView name="Bidrag inkl.målelighed (Opg. 1.4 Bidrag+målelighed)" guid="{BFC08D57-669A-11D3-8948-005004102037}" maximized="1" xWindow="1" yWindow="-4" windowWidth="797" windowHeight="432" activeSheetId="6"/>
    <customWorkbookView name="Bidragsregnskab (Opg. 1.3 Bidragsregnskab)" guid="{BFC08D58-669A-11D3-8948-005004102037}" maximized="1" xWindow="1" yWindow="-4" windowWidth="797" windowHeight="432" activeSheetId="5"/>
    <customWorkbookView name="FuldOpgavetekst (Fulde opgavetekst)" guid="{BFC08D59-669A-11D3-8948-005004102037}" maximized="1" xWindow="1" yWindow="-4" windowWidth="797" windowHeight="432" activeSheetId="9"/>
    <customWorkbookView name="Gager m.m (Fig. 1.4 Gager, løn, etc.)" guid="{BFC08D5A-669A-11D3-8948-005004102037}" maximized="1" xWindow="1" yWindow="-4" windowWidth="797" windowHeight="432" activeSheetId="3"/>
    <customWorkbookView name="Kommentar2 (Kommentar opg. 1.1-1.2+1.5-1.7)" guid="{BFC08D5B-669A-11D3-8948-005004102037}" maximized="1" xWindow="1" yWindow="-4" windowWidth="797" windowHeight="432" activeSheetId="8"/>
    <customWorkbookView name="Kommentarer (Kommentarer opg. 1.3-1.4)" guid="{BFC08D5C-669A-11D3-8948-005004102037}" maximized="1" xWindow="1" yWindow="-4" windowWidth="797" windowHeight="432" activeSheetId="7"/>
    <customWorkbookView name="Omkostningsfordeling (Fig. 1.5 Omkostningsfordeling)" guid="{BFC08D5D-669A-11D3-8948-005004102037}" maximized="1" xWindow="1" yWindow="-4" windowWidth="797" windowHeight="432" activeSheetId="4"/>
    <customWorkbookView name="Regnskabet (Fig. 1.3 Regnskab)" guid="{BFC08D5E-669A-11D3-8948-005004102037}" maximized="1" xWindow="1" yWindow="-4" windowWidth="797" windowHeight="432" activeSheetId="2"/>
    <customWorkbookView name="Spørgsmål (Spørgsmål)" guid="{BFC08D5F-669A-11D3-8948-005004102037}" maximized="1" xWindow="1" yWindow="-4" windowWidth="797" windowHeight="43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2" l="1"/>
  <c r="B30" i="2" s="1"/>
  <c r="C28" i="2"/>
  <c r="C30" i="2" s="1"/>
  <c r="D28" i="2"/>
  <c r="D30" i="2" s="1"/>
  <c r="D9" i="3"/>
  <c r="D10" i="3" s="1"/>
  <c r="C9" i="3"/>
  <c r="C10" i="3" s="1"/>
  <c r="B38" i="2"/>
  <c r="D18" i="2"/>
</calcChain>
</file>

<file path=xl/sharedStrings.xml><?xml version="1.0" encoding="utf-8"?>
<sst xmlns="http://schemas.openxmlformats.org/spreadsheetml/2006/main" count="81" uniqueCount="54">
  <si>
    <t>Watersports A/S</t>
  </si>
  <si>
    <t xml:space="preserve">  + Køb</t>
    <phoneticPr fontId="0" type="noConversion"/>
  </si>
  <si>
    <t xml:space="preserve">  - Lager ultimo</t>
    <phoneticPr fontId="0" type="noConversion"/>
  </si>
  <si>
    <t>Omkostningstillæg pr. stk. *)</t>
  </si>
  <si>
    <t>Minimumssalgspris pr. stk. (inkl. avancetillæg på 20 %)</t>
  </si>
  <si>
    <t>1.400.000 kr. pr. varegruppe / 250 stk. = 5.600 kr. pr. kajak</t>
  </si>
  <si>
    <t>Øvrige omkostninger</t>
  </si>
  <si>
    <t>Kajakker</t>
  </si>
  <si>
    <t>Tilbehør</t>
  </si>
  <si>
    <t>Tøj</t>
  </si>
  <si>
    <t>I alt</t>
  </si>
  <si>
    <t>Dækningsbidrag (dækningsgrad)</t>
  </si>
  <si>
    <t>Kontante Kapacitetsomkostninger:</t>
  </si>
  <si>
    <t>Kontorholdsomkostninger</t>
  </si>
  <si>
    <t>Rejser og repræsentation</t>
  </si>
  <si>
    <t>Husleje</t>
  </si>
  <si>
    <t>Revisionshonorar</t>
  </si>
  <si>
    <t>Bildrift (-afskrivninger)</t>
  </si>
  <si>
    <t>Indtjeningsbidrag</t>
  </si>
  <si>
    <t>Afskrivninger</t>
  </si>
  <si>
    <t>Resultat før renter</t>
  </si>
  <si>
    <t>Renter</t>
  </si>
  <si>
    <t>Vareforbrug</t>
  </si>
  <si>
    <t>Resultat</t>
  </si>
  <si>
    <t>Markedsføringsbidrag</t>
  </si>
  <si>
    <t>Vareforbrug (note 2)</t>
  </si>
  <si>
    <t>Fast løn</t>
  </si>
  <si>
    <t>Reklame mv.</t>
  </si>
  <si>
    <t>Bildrift (note 3)</t>
  </si>
  <si>
    <t>(beløb i kr.)</t>
  </si>
  <si>
    <t>Lager primo</t>
  </si>
  <si>
    <t>Disponibelt i perioden</t>
  </si>
  <si>
    <t>Vareforbrug i perioden</t>
  </si>
  <si>
    <t>Benzin</t>
  </si>
  <si>
    <t>Reparation &amp; vedligeholdelse</t>
  </si>
  <si>
    <t>Virksomhedens økonomistyring</t>
  </si>
  <si>
    <t>Note 1: Salg af kajakker, tilbehør og tøj i 2022</t>
  </si>
  <si>
    <t>Note 2: Specifikation af vareforbrug 2022</t>
  </si>
  <si>
    <t>Note 3: Specifikation af omkostninger til bildrift i 2022</t>
  </si>
  <si>
    <t>”Billig” kajak</t>
  </si>
  <si>
    <t>”Dyr” kajak</t>
  </si>
  <si>
    <t>Resultat før skat</t>
  </si>
  <si>
    <t>Tabel 1: Uddrag af det interne regnskab for 2022</t>
  </si>
  <si>
    <t>*) Omkostningstillægget til kajakker beregnes som de samlede budgetterede kapacitets-omkostninger inkl. afskrivninger og renter divideret med tre, idet man antager at hver af de tre produktgrupper ligeligt skal bære kapacitetsomkostningerne. Herefter divideres kapacitetsomkostningerne med det samlede budgetterede antal solgte stk. Hvis budgetterede kapacitetsomkostninger for 2023 svarende til omkostningerne i 2022 i henhold til tabel 1, samt forventede solgte mængder svarende til det faktiske salg på 250 stk. i 2022, ser beregningen således ud:</t>
  </si>
  <si>
    <t>NB: Både primo lager og ultimo lager er i regnskabet i tabel 1 opgjort til indkøbspriser inkl. fragt.</t>
  </si>
  <si>
    <t>Indkøbspris inkl. fragt pr. stk.</t>
  </si>
  <si>
    <t>Resultatopgørelse for Watersports A/S i 2022</t>
  </si>
  <si>
    <t>(beløb i 1.000 kr.)</t>
  </si>
  <si>
    <t>Kontante kapacitetsomkostninger i alt</t>
  </si>
  <si>
    <t>Varesalg netto (note 1)</t>
  </si>
  <si>
    <t>Varesalg netto</t>
  </si>
  <si>
    <t>Forkalkulerede omkostninger (inkl. kapacitets-omkostninger)</t>
  </si>
  <si>
    <t xml:space="preserve">Tabel 2: Beregning af minimumssalgspris pr. stk. </t>
  </si>
  <si>
    <t>Bilag 2: Eksempel på beregning af de forkalkulerede omkostninger og minimumssalgspris pr. stk. for to forskellige kajakker 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</si>
</sst>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0" x14ac:knownFonts="1">
    <font>
      <sz val="10"/>
      <name val="Arial"/>
      <charset val="204"/>
    </font>
    <font>
      <b/>
      <sz val="10"/>
      <name val="Arial"/>
      <family val="2"/>
    </font>
    <font>
      <b/>
      <sz val="16"/>
      <color indexed="10"/>
      <name val="Arial"/>
      <family val="2"/>
    </font>
    <font>
      <sz val="10"/>
      <color indexed="12"/>
      <name val="Arial"/>
      <family val="2"/>
    </font>
    <font>
      <i/>
      <sz val="10"/>
      <color indexed="8"/>
      <name val="Arial"/>
      <family val="2"/>
      <charset val="204"/>
    </font>
    <font>
      <b/>
      <sz val="10"/>
      <color indexed="12"/>
      <name val="Arial"/>
      <family val="2"/>
      <charset val="204"/>
    </font>
    <font>
      <sz val="8"/>
      <name val="Times New Roman"/>
      <family val="1"/>
    </font>
    <font>
      <sz val="10"/>
      <name val="Arial"/>
      <family val="2"/>
    </font>
    <font>
      <sz val="10"/>
      <name val="Arial"/>
      <family val="2"/>
    </font>
    <font>
      <b/>
      <sz val="18"/>
      <color rgb="FF006932"/>
      <name val="Calibri"/>
      <family val="2"/>
    </font>
    <font>
      <sz val="12"/>
      <name val="Calibri"/>
      <family val="2"/>
    </font>
    <font>
      <sz val="10"/>
      <name val="Calibri"/>
      <family val="2"/>
    </font>
    <font>
      <b/>
      <sz val="12"/>
      <name val="Calibri"/>
      <family val="2"/>
    </font>
    <font>
      <sz val="11.5"/>
      <name val="Calibri"/>
      <family val="2"/>
    </font>
    <font>
      <b/>
      <sz val="14"/>
      <name val="Calibri"/>
      <family val="2"/>
    </font>
    <font>
      <sz val="12"/>
      <color indexed="8"/>
      <name val="Calibri"/>
      <family val="2"/>
    </font>
    <font>
      <b/>
      <sz val="12"/>
      <color rgb="FFC00000"/>
      <name val="Calibri"/>
      <family val="2"/>
      <scheme val="minor"/>
    </font>
    <font>
      <b/>
      <sz val="12"/>
      <color indexed="8"/>
      <name val="Calibri"/>
      <family val="2"/>
    </font>
    <font>
      <i/>
      <sz val="12"/>
      <color indexed="8"/>
      <name val="Calibri"/>
      <family val="2"/>
    </font>
    <font>
      <b/>
      <sz val="12"/>
      <color rgb="FFC00000"/>
      <name val="Calibri"/>
      <family val="2"/>
    </font>
  </fonts>
  <fills count="8">
    <fill>
      <patternFill patternType="none"/>
    </fill>
    <fill>
      <patternFill patternType="gray125"/>
    </fill>
    <fill>
      <patternFill patternType="solid">
        <fgColor indexed="26"/>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E5F0EA"/>
        <bgColor indexed="64"/>
      </patternFill>
    </fill>
  </fills>
  <borders count="36">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rgb="FF006932"/>
      </left>
      <right style="thin">
        <color rgb="FF006932"/>
      </right>
      <top style="medium">
        <color rgb="FF006932"/>
      </top>
      <bottom/>
      <diagonal/>
    </border>
    <border>
      <left style="thin">
        <color rgb="FF006932"/>
      </left>
      <right/>
      <top style="medium">
        <color rgb="FF006932"/>
      </top>
      <bottom/>
      <diagonal/>
    </border>
    <border>
      <left/>
      <right/>
      <top style="medium">
        <color rgb="FF006932"/>
      </top>
      <bottom/>
      <diagonal/>
    </border>
    <border>
      <left/>
      <right style="thin">
        <color rgb="FF006932"/>
      </right>
      <top style="medium">
        <color rgb="FF006932"/>
      </top>
      <bottom/>
      <diagonal/>
    </border>
    <border>
      <left/>
      <right/>
      <top style="thin">
        <color rgb="FF006932"/>
      </top>
      <bottom/>
      <diagonal/>
    </border>
    <border>
      <left style="medium">
        <color rgb="FF006932"/>
      </left>
      <right/>
      <top style="medium">
        <color rgb="FF006932"/>
      </top>
      <bottom/>
      <diagonal/>
    </border>
    <border>
      <left style="thin">
        <color rgb="FF006932"/>
      </left>
      <right style="medium">
        <color rgb="FF006932"/>
      </right>
      <top style="medium">
        <color rgb="FF006932"/>
      </top>
      <bottom/>
      <diagonal/>
    </border>
    <border>
      <left style="medium">
        <color rgb="FF006932"/>
      </left>
      <right/>
      <top style="thin">
        <color rgb="FF006932"/>
      </top>
      <bottom/>
      <diagonal/>
    </border>
    <border>
      <left style="thin">
        <color rgb="FF006932"/>
      </left>
      <right style="medium">
        <color rgb="FF006932"/>
      </right>
      <top style="thin">
        <color rgb="FF006932"/>
      </top>
      <bottom/>
      <diagonal/>
    </border>
    <border>
      <left style="medium">
        <color rgb="FF006932"/>
      </left>
      <right/>
      <top/>
      <bottom/>
      <diagonal/>
    </border>
    <border>
      <left style="thin">
        <color rgb="FF006932"/>
      </left>
      <right style="medium">
        <color rgb="FF006932"/>
      </right>
      <top/>
      <bottom/>
      <diagonal/>
    </border>
    <border>
      <left style="medium">
        <color rgb="FF006932"/>
      </left>
      <right/>
      <top style="thin">
        <color rgb="FF006932"/>
      </top>
      <bottom style="medium">
        <color rgb="FF006932"/>
      </bottom>
      <diagonal/>
    </border>
    <border>
      <left/>
      <right/>
      <top style="thin">
        <color rgb="FF006932"/>
      </top>
      <bottom style="medium">
        <color rgb="FF006932"/>
      </bottom>
      <diagonal/>
    </border>
    <border>
      <left style="thin">
        <color rgb="FF006932"/>
      </left>
      <right style="medium">
        <color rgb="FF006932"/>
      </right>
      <top style="thin">
        <color rgb="FF006932"/>
      </top>
      <bottom style="medium">
        <color rgb="FF006932"/>
      </bottom>
      <diagonal/>
    </border>
    <border>
      <left style="medium">
        <color rgb="FF006932"/>
      </left>
      <right style="thin">
        <color rgb="FF006932"/>
      </right>
      <top style="medium">
        <color rgb="FF006932"/>
      </top>
      <bottom/>
      <diagonal/>
    </border>
    <border>
      <left style="thin">
        <color rgb="FF006932"/>
      </left>
      <right style="thin">
        <color rgb="FF006932"/>
      </right>
      <top style="thin">
        <color rgb="FF006932"/>
      </top>
      <bottom style="medium">
        <color rgb="FF006932"/>
      </bottom>
      <diagonal/>
    </border>
    <border>
      <left style="thin">
        <color rgb="FF006932"/>
      </left>
      <right style="thin">
        <color rgb="FF006932"/>
      </right>
      <top style="thin">
        <color rgb="FF006932"/>
      </top>
      <bottom/>
      <diagonal/>
    </border>
    <border>
      <left style="thin">
        <color rgb="FF006932"/>
      </left>
      <right style="thin">
        <color rgb="FF006932"/>
      </right>
      <top/>
      <bottom/>
      <diagonal/>
    </border>
    <border>
      <left/>
      <right style="medium">
        <color rgb="FF006932"/>
      </right>
      <top style="medium">
        <color rgb="FF006932"/>
      </top>
      <bottom/>
      <diagonal/>
    </border>
    <border>
      <left style="thin">
        <color rgb="FF006932"/>
      </left>
      <right style="thin">
        <color rgb="FF006932"/>
      </right>
      <top/>
      <bottom style="thin">
        <color rgb="FF006932"/>
      </bottom>
      <diagonal/>
    </border>
    <border>
      <left/>
      <right style="thin">
        <color rgb="FF006932"/>
      </right>
      <top style="thin">
        <color rgb="FF006932"/>
      </top>
      <bottom/>
      <diagonal/>
    </border>
    <border>
      <left/>
      <right style="thin">
        <color rgb="FF006932"/>
      </right>
      <top/>
      <bottom/>
      <diagonal/>
    </border>
    <border>
      <left style="thin">
        <color rgb="FF006932"/>
      </left>
      <right style="thin">
        <color rgb="FF006932"/>
      </right>
      <top/>
      <bottom style="medium">
        <color rgb="FF006932"/>
      </bottom>
      <diagonal/>
    </border>
    <border>
      <left style="thin">
        <color rgb="FF006932"/>
      </left>
      <right style="medium">
        <color rgb="FF006932"/>
      </right>
      <top/>
      <bottom style="medium">
        <color rgb="FF006932"/>
      </bottom>
      <diagonal/>
    </border>
    <border>
      <left style="medium">
        <color rgb="FF006932"/>
      </left>
      <right/>
      <top/>
      <bottom style="medium">
        <color rgb="FF006932"/>
      </bottom>
      <diagonal/>
    </border>
    <border>
      <left/>
      <right style="thin">
        <color rgb="FF006932"/>
      </right>
      <top/>
      <bottom style="medium">
        <color rgb="FF006932"/>
      </bottom>
      <diagonal/>
    </border>
    <border>
      <left style="medium">
        <color rgb="FF006932"/>
      </left>
      <right/>
      <top style="thin">
        <color rgb="FF006932"/>
      </top>
      <bottom style="thin">
        <color rgb="FF006932"/>
      </bottom>
      <diagonal/>
    </border>
    <border>
      <left/>
      <right style="thin">
        <color rgb="FF006932"/>
      </right>
      <top style="thin">
        <color rgb="FF006932"/>
      </top>
      <bottom style="thin">
        <color rgb="FF006932"/>
      </bottom>
      <diagonal/>
    </border>
    <border>
      <left style="thin">
        <color rgb="FF006932"/>
      </left>
      <right style="thin">
        <color rgb="FF006932"/>
      </right>
      <top style="thin">
        <color rgb="FF006932"/>
      </top>
      <bottom style="thin">
        <color rgb="FF006932"/>
      </bottom>
      <diagonal/>
    </border>
    <border>
      <left style="thin">
        <color rgb="FF006932"/>
      </left>
      <right style="medium">
        <color rgb="FF006932"/>
      </right>
      <top style="thin">
        <color rgb="FF006932"/>
      </top>
      <bottom style="thin">
        <color rgb="FF006932"/>
      </bottom>
      <diagonal/>
    </border>
    <border>
      <left style="thin">
        <color rgb="FF006932"/>
      </left>
      <right/>
      <top style="thin">
        <color rgb="FF006932"/>
      </top>
      <bottom/>
      <diagonal/>
    </border>
    <border>
      <left style="thin">
        <color rgb="FF006932"/>
      </left>
      <right/>
      <top/>
      <bottom/>
      <diagonal/>
    </border>
    <border>
      <left style="thin">
        <color rgb="FF006932"/>
      </left>
      <right/>
      <top style="thin">
        <color rgb="FF006932"/>
      </top>
      <bottom style="medium">
        <color rgb="FF006932"/>
      </bottom>
      <diagonal/>
    </border>
  </borders>
  <cellStyleXfs count="8">
    <xf numFmtId="0" fontId="0" fillId="2" borderId="0"/>
    <xf numFmtId="0" fontId="1" fillId="0" borderId="0"/>
    <xf numFmtId="0" fontId="3" fillId="2" borderId="1" applyNumberFormat="0" applyFont="0" applyBorder="0" applyAlignment="0"/>
    <xf numFmtId="0" fontId="2" fillId="0" borderId="0"/>
    <xf numFmtId="0" fontId="5" fillId="0" borderId="0"/>
    <xf numFmtId="0" fontId="4" fillId="3" borderId="2" applyNumberFormat="0" applyFont="0" applyBorder="0" applyAlignment="0"/>
    <xf numFmtId="9" fontId="7" fillId="0" borderId="0" applyFont="0" applyFill="0" applyBorder="0" applyAlignment="0" applyProtection="0"/>
    <xf numFmtId="43" fontId="8" fillId="0" borderId="0" applyFont="0" applyFill="0" applyBorder="0" applyAlignment="0" applyProtection="0"/>
  </cellStyleXfs>
  <cellXfs count="113">
    <xf numFmtId="0" fontId="0" fillId="2" borderId="0" xfId="0"/>
    <xf numFmtId="0" fontId="9" fillId="6" borderId="0" xfId="0" applyFont="1" applyFill="1"/>
    <xf numFmtId="0" fontId="10" fillId="4" borderId="0" xfId="0" applyFont="1" applyFill="1"/>
    <xf numFmtId="0" fontId="11" fillId="0" borderId="0" xfId="2" applyFont="1" applyFill="1" applyBorder="1"/>
    <xf numFmtId="0" fontId="11" fillId="0" borderId="0" xfId="0" applyFont="1" applyFill="1"/>
    <xf numFmtId="0" fontId="12" fillId="4" borderId="0" xfId="0" applyFont="1" applyFill="1" applyAlignment="1">
      <alignment horizontal="left"/>
    </xf>
    <xf numFmtId="0" fontId="11" fillId="4" borderId="0" xfId="0" applyFont="1" applyFill="1"/>
    <xf numFmtId="0" fontId="14" fillId="0" borderId="0" xfId="2" applyFont="1" applyFill="1" applyBorder="1"/>
    <xf numFmtId="0" fontId="15" fillId="4" borderId="0" xfId="0" applyFont="1" applyFill="1"/>
    <xf numFmtId="3" fontId="10" fillId="4" borderId="0" xfId="5" applyNumberFormat="1" applyFont="1" applyFill="1" applyBorder="1" applyAlignment="1">
      <alignment horizontal="center"/>
    </xf>
    <xf numFmtId="0" fontId="10" fillId="0" borderId="0" xfId="0" applyFont="1" applyFill="1"/>
    <xf numFmtId="0" fontId="10" fillId="4" borderId="0" xfId="0" applyFont="1" applyFill="1" applyAlignment="1">
      <alignment horizontal="justify"/>
    </xf>
    <xf numFmtId="0" fontId="16" fillId="7" borderId="3" xfId="0" applyFont="1" applyFill="1" applyBorder="1" applyAlignment="1">
      <alignment horizontal="center" vertical="center"/>
    </xf>
    <xf numFmtId="0" fontId="16" fillId="7" borderId="8" xfId="0" applyFont="1" applyFill="1" applyBorder="1" applyAlignment="1">
      <alignment horizontal="left" vertical="center"/>
    </xf>
    <xf numFmtId="0" fontId="16" fillId="7" borderId="9" xfId="0" applyFont="1" applyFill="1" applyBorder="1" applyAlignment="1">
      <alignment horizontal="center" vertical="center"/>
    </xf>
    <xf numFmtId="0" fontId="10" fillId="4" borderId="10" xfId="0" applyFont="1" applyFill="1" applyBorder="1" applyAlignment="1">
      <alignment horizontal="justify" vertical="top" wrapText="1"/>
    </xf>
    <xf numFmtId="0" fontId="10" fillId="4" borderId="12" xfId="0" applyFont="1" applyFill="1" applyBorder="1" applyAlignment="1">
      <alignment horizontal="justify" vertical="top" wrapText="1"/>
    </xf>
    <xf numFmtId="0" fontId="10" fillId="4" borderId="0" xfId="0" applyFont="1" applyFill="1" applyAlignment="1">
      <alignment horizontal="justify" vertical="top" wrapText="1"/>
    </xf>
    <xf numFmtId="0" fontId="10" fillId="4" borderId="0" xfId="0" applyFont="1" applyFill="1" applyAlignment="1">
      <alignment horizontal="right" vertical="top" wrapText="1"/>
    </xf>
    <xf numFmtId="0" fontId="12" fillId="0" borderId="14" xfId="0" applyFont="1" applyFill="1" applyBorder="1" applyAlignment="1">
      <alignment horizontal="justify" vertical="top" wrapText="1"/>
    </xf>
    <xf numFmtId="0" fontId="12" fillId="0" borderId="15" xfId="0" applyFont="1" applyFill="1" applyBorder="1" applyAlignment="1">
      <alignment horizontal="justify" vertical="top" wrapText="1"/>
    </xf>
    <xf numFmtId="0" fontId="12" fillId="0" borderId="15" xfId="0" applyFont="1" applyFill="1" applyBorder="1" applyAlignment="1">
      <alignment horizontal="right" vertical="top" wrapText="1"/>
    </xf>
    <xf numFmtId="0" fontId="16" fillId="7" borderId="9" xfId="0" applyFont="1" applyFill="1" applyBorder="1" applyAlignment="1">
      <alignment horizontal="center"/>
    </xf>
    <xf numFmtId="164" fontId="10" fillId="4" borderId="11" xfId="7" applyNumberFormat="1" applyFont="1" applyFill="1" applyBorder="1" applyAlignment="1">
      <alignment horizontal="right" vertical="top" wrapText="1"/>
    </xf>
    <xf numFmtId="164" fontId="10" fillId="4" borderId="13" xfId="7" applyNumberFormat="1" applyFont="1" applyFill="1" applyBorder="1" applyAlignment="1">
      <alignment horizontal="right" vertical="top" wrapText="1"/>
    </xf>
    <xf numFmtId="164" fontId="12" fillId="0" borderId="16" xfId="7" applyNumberFormat="1" applyFont="1" applyFill="1" applyBorder="1" applyAlignment="1">
      <alignment horizontal="right" vertical="top" wrapText="1"/>
    </xf>
    <xf numFmtId="164" fontId="10" fillId="4" borderId="18" xfId="7" applyNumberFormat="1" applyFont="1" applyFill="1" applyBorder="1" applyAlignment="1">
      <alignment vertical="center" wrapText="1"/>
    </xf>
    <xf numFmtId="164" fontId="10" fillId="4" borderId="16" xfId="7" applyNumberFormat="1" applyFont="1" applyFill="1" applyBorder="1" applyAlignment="1">
      <alignment vertical="center" wrapText="1"/>
    </xf>
    <xf numFmtId="164" fontId="10" fillId="4" borderId="11" xfId="7" applyNumberFormat="1" applyFont="1" applyFill="1" applyBorder="1" applyAlignment="1">
      <alignment horizontal="center" vertical="top" wrapText="1"/>
    </xf>
    <xf numFmtId="164" fontId="10" fillId="4" borderId="13" xfId="7" applyNumberFormat="1" applyFont="1" applyFill="1" applyBorder="1" applyAlignment="1">
      <alignment horizontal="center" vertical="top" wrapText="1"/>
    </xf>
    <xf numFmtId="164" fontId="12" fillId="0" borderId="16" xfId="7" applyNumberFormat="1" applyFont="1" applyFill="1" applyBorder="1" applyAlignment="1">
      <alignment horizontal="center" vertical="top" wrapText="1"/>
    </xf>
    <xf numFmtId="164" fontId="10" fillId="4" borderId="19" xfId="7" applyNumberFormat="1" applyFont="1" applyFill="1" applyBorder="1" applyAlignment="1">
      <alignment horizontal="center" vertical="top" wrapText="1"/>
    </xf>
    <xf numFmtId="164" fontId="10" fillId="4" borderId="20" xfId="7" applyNumberFormat="1" applyFont="1" applyFill="1" applyBorder="1" applyAlignment="1">
      <alignment horizontal="center" vertical="top" wrapText="1"/>
    </xf>
    <xf numFmtId="164" fontId="12" fillId="0" borderId="18" xfId="7" applyNumberFormat="1" applyFont="1" applyFill="1" applyBorder="1" applyAlignment="1">
      <alignment horizontal="center" vertical="top" wrapText="1"/>
    </xf>
    <xf numFmtId="0" fontId="10" fillId="0" borderId="12" xfId="0" applyFont="1" applyFill="1" applyBorder="1" applyAlignment="1">
      <alignment vertical="top" wrapText="1"/>
    </xf>
    <xf numFmtId="0" fontId="10" fillId="0" borderId="12" xfId="0" applyFont="1" applyFill="1" applyBorder="1" applyAlignment="1">
      <alignment horizontal="justify" vertical="top" wrapText="1"/>
    </xf>
    <xf numFmtId="0" fontId="10" fillId="0" borderId="10" xfId="0" applyFont="1" applyFill="1" applyBorder="1" applyAlignment="1">
      <alignment horizontal="justify" vertical="top" wrapText="1"/>
    </xf>
    <xf numFmtId="164" fontId="10" fillId="0" borderId="11" xfId="7" applyNumberFormat="1" applyFont="1" applyFill="1" applyBorder="1" applyAlignment="1">
      <alignment horizontal="right" vertical="top" wrapText="1"/>
    </xf>
    <xf numFmtId="164" fontId="10" fillId="0" borderId="13" xfId="7" applyNumberFormat="1" applyFont="1" applyFill="1" applyBorder="1" applyAlignment="1">
      <alignment horizontal="right" vertical="top" wrapText="1"/>
    </xf>
    <xf numFmtId="49" fontId="16" fillId="7" borderId="9" xfId="0" applyNumberFormat="1" applyFont="1" applyFill="1" applyBorder="1" applyAlignment="1">
      <alignment horizontal="center"/>
    </xf>
    <xf numFmtId="0" fontId="13" fillId="4" borderId="0" xfId="0" applyFont="1" applyFill="1"/>
    <xf numFmtId="0" fontId="14" fillId="5" borderId="0" xfId="0" applyFont="1" applyFill="1"/>
    <xf numFmtId="0" fontId="16" fillId="7" borderId="3"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0" fillId="0" borderId="14" xfId="0" applyFont="1" applyFill="1" applyBorder="1" applyAlignment="1">
      <alignment horizontal="justify" vertical="top" wrapText="1"/>
    </xf>
    <xf numFmtId="164" fontId="10" fillId="4" borderId="19" xfId="7" applyNumberFormat="1" applyFont="1" applyFill="1" applyBorder="1" applyAlignment="1">
      <alignment horizontal="right" vertical="top" wrapText="1"/>
    </xf>
    <xf numFmtId="164" fontId="10" fillId="4" borderId="20" xfId="7" applyNumberFormat="1" applyFont="1" applyFill="1" applyBorder="1" applyAlignment="1">
      <alignment horizontal="right" vertical="top" wrapText="1"/>
    </xf>
    <xf numFmtId="0" fontId="11" fillId="5" borderId="0" xfId="0" applyFont="1" applyFill="1"/>
    <xf numFmtId="0" fontId="12" fillId="5" borderId="0" xfId="0" applyFont="1" applyFill="1"/>
    <xf numFmtId="0" fontId="15" fillId="0" borderId="12" xfId="0" applyFont="1" applyFill="1" applyBorder="1"/>
    <xf numFmtId="0" fontId="10" fillId="0" borderId="12" xfId="0" applyFont="1" applyFill="1" applyBorder="1"/>
    <xf numFmtId="0" fontId="17" fillId="0" borderId="10" xfId="0" applyFont="1" applyFill="1" applyBorder="1"/>
    <xf numFmtId="0" fontId="15" fillId="0" borderId="7" xfId="0" applyFont="1" applyFill="1" applyBorder="1"/>
    <xf numFmtId="0" fontId="18" fillId="0" borderId="10" xfId="0" applyFont="1" applyFill="1" applyBorder="1"/>
    <xf numFmtId="0" fontId="10" fillId="0" borderId="10" xfId="0" applyFont="1" applyFill="1" applyBorder="1"/>
    <xf numFmtId="0" fontId="10" fillId="0" borderId="7" xfId="0" applyFont="1" applyFill="1" applyBorder="1"/>
    <xf numFmtId="0" fontId="12" fillId="0" borderId="10" xfId="0" applyFont="1" applyFill="1" applyBorder="1"/>
    <xf numFmtId="0" fontId="15" fillId="0" borderId="10" xfId="0" applyFont="1" applyFill="1" applyBorder="1"/>
    <xf numFmtId="0" fontId="17" fillId="0" borderId="14" xfId="0" applyFont="1" applyFill="1" applyBorder="1"/>
    <xf numFmtId="0" fontId="10" fillId="0" borderId="15" xfId="0" applyFont="1" applyFill="1" applyBorder="1"/>
    <xf numFmtId="9" fontId="15" fillId="0" borderId="11" xfId="0" applyNumberFormat="1" applyFont="1" applyFill="1" applyBorder="1" applyAlignment="1">
      <alignment horizontal="right"/>
    </xf>
    <xf numFmtId="9" fontId="15" fillId="0" borderId="13" xfId="6" applyFont="1" applyFill="1" applyBorder="1"/>
    <xf numFmtId="9" fontId="17" fillId="0" borderId="11" xfId="0" applyNumberFormat="1" applyFont="1" applyFill="1" applyBorder="1" applyAlignment="1">
      <alignment horizontal="right"/>
    </xf>
    <xf numFmtId="0" fontId="15" fillId="0" borderId="11" xfId="0" applyFont="1" applyFill="1" applyBorder="1"/>
    <xf numFmtId="9" fontId="10" fillId="0" borderId="13" xfId="6" applyFont="1" applyFill="1" applyBorder="1"/>
    <xf numFmtId="9" fontId="10" fillId="0" borderId="11" xfId="6" applyFont="1" applyFill="1" applyBorder="1"/>
    <xf numFmtId="9" fontId="12" fillId="0" borderId="11" xfId="6" applyFont="1" applyFill="1" applyBorder="1"/>
    <xf numFmtId="3" fontId="15" fillId="0" borderId="19" xfId="0" applyNumberFormat="1" applyFont="1" applyFill="1" applyBorder="1" applyAlignment="1">
      <alignment horizontal="right"/>
    </xf>
    <xf numFmtId="3" fontId="15" fillId="0" borderId="20" xfId="0" applyNumberFormat="1" applyFont="1" applyFill="1" applyBorder="1" applyAlignment="1">
      <alignment horizontal="right"/>
    </xf>
    <xf numFmtId="3" fontId="17" fillId="0" borderId="19" xfId="0" applyNumberFormat="1" applyFont="1" applyFill="1" applyBorder="1" applyAlignment="1">
      <alignment horizontal="right"/>
    </xf>
    <xf numFmtId="0" fontId="15" fillId="0" borderId="20" xfId="0" applyFont="1" applyFill="1" applyBorder="1" applyAlignment="1">
      <alignment horizontal="right"/>
    </xf>
    <xf numFmtId="0" fontId="15" fillId="0" borderId="19" xfId="0" applyFont="1" applyFill="1" applyBorder="1"/>
    <xf numFmtId="3" fontId="10" fillId="0" borderId="20" xfId="0" applyNumberFormat="1" applyFont="1" applyFill="1" applyBorder="1" applyAlignment="1">
      <alignment horizontal="right"/>
    </xf>
    <xf numFmtId="0" fontId="10" fillId="0" borderId="20" xfId="0" applyFont="1" applyFill="1" applyBorder="1" applyAlignment="1">
      <alignment horizontal="right"/>
    </xf>
    <xf numFmtId="3" fontId="10" fillId="0" borderId="19" xfId="0" applyNumberFormat="1" applyFont="1" applyFill="1" applyBorder="1" applyAlignment="1">
      <alignment horizontal="right"/>
    </xf>
    <xf numFmtId="3" fontId="12" fillId="0" borderId="19" xfId="0" applyNumberFormat="1" applyFont="1" applyFill="1" applyBorder="1" applyAlignment="1">
      <alignment horizontal="right"/>
    </xf>
    <xf numFmtId="0" fontId="15" fillId="0" borderId="19" xfId="0" applyFont="1" applyFill="1" applyBorder="1" applyAlignment="1">
      <alignment horizontal="right"/>
    </xf>
    <xf numFmtId="3" fontId="17" fillId="0" borderId="18" xfId="0" applyNumberFormat="1" applyFont="1" applyFill="1" applyBorder="1" applyAlignment="1">
      <alignment horizontal="right"/>
    </xf>
    <xf numFmtId="9" fontId="15" fillId="0" borderId="19" xfId="0" applyNumberFormat="1" applyFont="1" applyFill="1" applyBorder="1"/>
    <xf numFmtId="9" fontId="15" fillId="0" borderId="20" xfId="6" applyFont="1" applyFill="1" applyBorder="1"/>
    <xf numFmtId="9" fontId="17" fillId="0" borderId="19" xfId="0" applyNumberFormat="1" applyFont="1" applyFill="1" applyBorder="1"/>
    <xf numFmtId="0" fontId="15" fillId="0" borderId="22" xfId="0" applyFont="1" applyFill="1" applyBorder="1"/>
    <xf numFmtId="3" fontId="15" fillId="0" borderId="19" xfId="0" applyNumberFormat="1" applyFont="1" applyFill="1" applyBorder="1"/>
    <xf numFmtId="3" fontId="15" fillId="0" borderId="20" xfId="0" applyNumberFormat="1" applyFont="1" applyFill="1" applyBorder="1"/>
    <xf numFmtId="3" fontId="17" fillId="0" borderId="19" xfId="0" applyNumberFormat="1" applyFont="1" applyFill="1" applyBorder="1"/>
    <xf numFmtId="49" fontId="19" fillId="7" borderId="17" xfId="0" applyNumberFormat="1" applyFont="1" applyFill="1" applyBorder="1" applyAlignment="1">
      <alignment horizontal="left" vertical="center"/>
    </xf>
    <xf numFmtId="0" fontId="10" fillId="0" borderId="7" xfId="0" applyFont="1" applyFill="1" applyBorder="1" applyAlignment="1">
      <alignment horizontal="justify" vertical="top" wrapText="1"/>
    </xf>
    <xf numFmtId="0" fontId="10" fillId="0" borderId="7" xfId="0" applyFont="1" applyFill="1" applyBorder="1" applyAlignment="1">
      <alignment horizontal="right" vertical="top" wrapText="1"/>
    </xf>
    <xf numFmtId="0" fontId="16" fillId="7" borderId="6" xfId="0" applyFont="1" applyFill="1" applyBorder="1" applyAlignment="1">
      <alignment horizontal="center" vertical="center" wrapText="1"/>
    </xf>
    <xf numFmtId="164" fontId="10" fillId="4" borderId="23" xfId="7" applyNumberFormat="1" applyFont="1" applyFill="1" applyBorder="1" applyAlignment="1">
      <alignment horizontal="right" vertical="top" wrapText="1"/>
    </xf>
    <xf numFmtId="164" fontId="10" fillId="4" borderId="24" xfId="7" applyNumberFormat="1" applyFont="1" applyFill="1" applyBorder="1" applyAlignment="1">
      <alignment horizontal="right" vertical="top" wrapText="1"/>
    </xf>
    <xf numFmtId="164" fontId="10" fillId="4" borderId="26" xfId="7" applyNumberFormat="1" applyFont="1" applyFill="1" applyBorder="1" applyAlignment="1">
      <alignment horizontal="right" vertical="top" wrapText="1"/>
    </xf>
    <xf numFmtId="164" fontId="10" fillId="4" borderId="25" xfId="7" applyNumberFormat="1" applyFont="1" applyFill="1" applyBorder="1" applyAlignment="1">
      <alignment horizontal="right" vertical="top" wrapText="1"/>
    </xf>
    <xf numFmtId="164" fontId="10" fillId="4" borderId="31" xfId="7" applyNumberFormat="1" applyFont="1" applyFill="1" applyBorder="1" applyAlignment="1">
      <alignment horizontal="right" vertical="top" wrapText="1"/>
    </xf>
    <xf numFmtId="164" fontId="10" fillId="4" borderId="32" xfId="7" applyNumberFormat="1" applyFont="1" applyFill="1" applyBorder="1" applyAlignment="1">
      <alignment horizontal="right" vertical="top" wrapText="1"/>
    </xf>
    <xf numFmtId="9" fontId="17" fillId="0" borderId="16" xfId="0" applyNumberFormat="1" applyFont="1" applyFill="1" applyBorder="1" applyAlignment="1">
      <alignment horizontal="right"/>
    </xf>
    <xf numFmtId="0" fontId="16" fillId="7" borderId="8" xfId="0" applyFont="1" applyFill="1" applyBorder="1" applyAlignment="1">
      <alignment horizontal="left" vertical="center"/>
    </xf>
    <xf numFmtId="0" fontId="16" fillId="7" borderId="5" xfId="0" applyFont="1" applyFill="1" applyBorder="1" applyAlignment="1">
      <alignment horizontal="left" vertical="center"/>
    </xf>
    <xf numFmtId="0" fontId="10" fillId="4" borderId="0" xfId="0" applyFont="1" applyFill="1" applyAlignment="1">
      <alignment horizontal="justify" wrapText="1"/>
    </xf>
    <xf numFmtId="0" fontId="10" fillId="0" borderId="27"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4" borderId="29" xfId="0" applyFont="1" applyFill="1" applyBorder="1" applyAlignment="1">
      <alignment horizontal="left" vertical="top" wrapText="1"/>
    </xf>
    <xf numFmtId="0" fontId="10" fillId="4" borderId="30" xfId="0" applyFont="1" applyFill="1" applyBorder="1" applyAlignment="1">
      <alignment horizontal="left" vertical="top" wrapText="1"/>
    </xf>
    <xf numFmtId="49" fontId="19" fillId="7" borderId="4" xfId="0" applyNumberFormat="1" applyFont="1" applyFill="1" applyBorder="1" applyAlignment="1">
      <alignment horizontal="center" vertical="center"/>
    </xf>
    <xf numFmtId="49" fontId="19" fillId="7" borderId="6" xfId="0" applyNumberFormat="1" applyFont="1" applyFill="1" applyBorder="1" applyAlignment="1">
      <alignment horizontal="center" vertical="center"/>
    </xf>
    <xf numFmtId="49" fontId="19" fillId="7" borderId="21" xfId="0" applyNumberFormat="1" applyFont="1" applyFill="1" applyBorder="1" applyAlignment="1">
      <alignment horizontal="center" vertical="center"/>
    </xf>
    <xf numFmtId="0" fontId="15" fillId="0" borderId="33" xfId="0" applyFont="1" applyFill="1" applyBorder="1"/>
    <xf numFmtId="0" fontId="10" fillId="0" borderId="34" xfId="0" applyFont="1" applyFill="1" applyBorder="1"/>
    <xf numFmtId="0" fontId="10" fillId="0" borderId="33" xfId="0" applyFont="1" applyFill="1" applyBorder="1"/>
    <xf numFmtId="0" fontId="10" fillId="0" borderId="35" xfId="0" applyFont="1" applyFill="1" applyBorder="1"/>
    <xf numFmtId="0" fontId="12" fillId="5" borderId="0" xfId="0" applyFont="1" applyFill="1" applyAlignment="1">
      <alignment horizontal="left" vertical="top" wrapText="1"/>
    </xf>
    <xf numFmtId="0" fontId="10" fillId="4" borderId="0" xfId="0" applyFont="1" applyFill="1" applyAlignment="1">
      <alignment horizontal="left"/>
    </xf>
    <xf numFmtId="0" fontId="10" fillId="0" borderId="5" xfId="0" applyFont="1" applyFill="1" applyBorder="1" applyAlignment="1">
      <alignment horizontal="left" vertical="top" wrapText="1"/>
    </xf>
  </cellXfs>
  <cellStyles count="8">
    <cellStyle name="Fed" xfId="1" xr:uid="{00000000-0005-0000-0000-000000000000}"/>
    <cellStyle name="Gul" xfId="2" xr:uid="{00000000-0005-0000-0000-000001000000}"/>
    <cellStyle name="Komma" xfId="7" builtinId="3"/>
    <cellStyle name="Normal" xfId="0" builtinId="0"/>
    <cellStyle name="Overskrift" xfId="3" xr:uid="{00000000-0005-0000-0000-000003000000}"/>
    <cellStyle name="Procent" xfId="6" builtinId="5"/>
    <cellStyle name="Spørgsmål" xfId="4" xr:uid="{00000000-0005-0000-0000-000004000000}"/>
    <cellStyle name="Turkis" xfId="5" xr:uid="{00000000-0005-0000-0000-000005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6932"/>
      <color rgb="FFE5F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3"/>
  <dimension ref="A1:I39"/>
  <sheetViews>
    <sheetView showGridLines="0" tabSelected="1" zoomScale="75" zoomScaleNormal="75" workbookViewId="0"/>
  </sheetViews>
  <sheetFormatPr defaultColWidth="8.81640625" defaultRowHeight="13" x14ac:dyDescent="0.3"/>
  <cols>
    <col min="1" max="1" width="25.1796875" style="4" customWidth="1"/>
    <col min="2" max="4" width="13.453125" style="4" customWidth="1"/>
    <col min="5" max="5" width="6.6328125" style="4" customWidth="1"/>
    <col min="6" max="6" width="6.36328125" style="4" customWidth="1"/>
    <col min="7" max="7" width="7.453125" style="4" customWidth="1"/>
    <col min="8" max="8" width="7.1796875" style="4" customWidth="1"/>
    <col min="9" max="9" width="7.81640625" style="4" customWidth="1"/>
    <col min="10" max="16384" width="8.81640625" style="4"/>
  </cols>
  <sheetData>
    <row r="1" spans="1:9" s="2" customFormat="1" ht="23.5" x14ac:dyDescent="0.55000000000000004">
      <c r="A1" s="1" t="s">
        <v>35</v>
      </c>
    </row>
    <row r="2" spans="1:9" s="2" customFormat="1" ht="18" customHeight="1" x14ac:dyDescent="0.55000000000000004">
      <c r="A2" s="1"/>
    </row>
    <row r="3" spans="1:9" ht="18.5" x14ac:dyDescent="0.45">
      <c r="A3" s="7" t="s">
        <v>0</v>
      </c>
      <c r="B3" s="3"/>
      <c r="C3" s="3"/>
      <c r="D3" s="3"/>
      <c r="E3" s="3"/>
    </row>
    <row r="4" spans="1:9" ht="16" thickBot="1" x14ac:dyDescent="0.4">
      <c r="A4" s="5" t="s">
        <v>42</v>
      </c>
      <c r="B4" s="8"/>
      <c r="C4" s="8"/>
      <c r="D4" s="8"/>
      <c r="E4" s="9"/>
      <c r="F4" s="2"/>
      <c r="G4" s="2"/>
      <c r="H4" s="6"/>
      <c r="I4" s="6"/>
    </row>
    <row r="5" spans="1:9" ht="18" customHeight="1" x14ac:dyDescent="0.35">
      <c r="A5" s="96" t="s">
        <v>29</v>
      </c>
      <c r="B5" s="97"/>
      <c r="C5" s="97"/>
      <c r="D5" s="14" t="s">
        <v>10</v>
      </c>
      <c r="E5" s="9"/>
      <c r="F5" s="2"/>
      <c r="G5" s="2"/>
      <c r="H5" s="6"/>
      <c r="I5" s="6"/>
    </row>
    <row r="6" spans="1:9" ht="18" customHeight="1" x14ac:dyDescent="0.35">
      <c r="A6" s="36" t="s">
        <v>49</v>
      </c>
      <c r="B6" s="86"/>
      <c r="C6" s="87"/>
      <c r="D6" s="37">
        <v>7800000</v>
      </c>
      <c r="E6" s="10"/>
    </row>
    <row r="7" spans="1:9" ht="15.5" x14ac:dyDescent="0.35">
      <c r="A7" s="16" t="s">
        <v>25</v>
      </c>
      <c r="B7" s="17"/>
      <c r="C7" s="18"/>
      <c r="D7" s="24">
        <v>3750000</v>
      </c>
      <c r="E7" s="2"/>
      <c r="F7" s="2"/>
      <c r="G7" s="2"/>
      <c r="H7" s="6"/>
      <c r="I7" s="6"/>
    </row>
    <row r="8" spans="1:9" ht="15.5" x14ac:dyDescent="0.35">
      <c r="A8" s="16" t="s">
        <v>26</v>
      </c>
      <c r="B8" s="17"/>
      <c r="C8" s="18"/>
      <c r="D8" s="24">
        <v>2250000</v>
      </c>
      <c r="E8" s="10"/>
      <c r="F8" s="10"/>
      <c r="G8" s="10"/>
    </row>
    <row r="9" spans="1:9" ht="15.5" x14ac:dyDescent="0.35">
      <c r="A9" s="16" t="s">
        <v>27</v>
      </c>
      <c r="B9" s="17"/>
      <c r="C9" s="18"/>
      <c r="D9" s="24">
        <v>200000</v>
      </c>
      <c r="E9" s="10"/>
      <c r="F9" s="10"/>
      <c r="G9" s="10"/>
    </row>
    <row r="10" spans="1:9" ht="15.5" x14ac:dyDescent="0.35">
      <c r="A10" s="16" t="s">
        <v>13</v>
      </c>
      <c r="B10" s="17"/>
      <c r="C10" s="18"/>
      <c r="D10" s="24">
        <v>75000</v>
      </c>
      <c r="E10" s="10"/>
      <c r="F10" s="10"/>
      <c r="G10" s="10"/>
    </row>
    <row r="11" spans="1:9" ht="15.5" x14ac:dyDescent="0.35">
      <c r="A11" s="16" t="s">
        <v>14</v>
      </c>
      <c r="B11" s="17"/>
      <c r="C11" s="18"/>
      <c r="D11" s="24">
        <v>200000</v>
      </c>
      <c r="E11" s="10"/>
      <c r="F11" s="10"/>
      <c r="G11" s="10"/>
    </row>
    <row r="12" spans="1:9" ht="15.5" x14ac:dyDescent="0.35">
      <c r="A12" s="16" t="s">
        <v>15</v>
      </c>
      <c r="B12" s="17"/>
      <c r="C12" s="18"/>
      <c r="D12" s="24">
        <v>325000</v>
      </c>
      <c r="E12" s="10"/>
      <c r="F12" s="10"/>
      <c r="G12" s="10"/>
    </row>
    <row r="13" spans="1:9" ht="15.5" x14ac:dyDescent="0.35">
      <c r="A13" s="16" t="s">
        <v>16</v>
      </c>
      <c r="B13" s="17"/>
      <c r="C13" s="18"/>
      <c r="D13" s="24">
        <v>150000</v>
      </c>
      <c r="E13" s="10"/>
      <c r="F13" s="10"/>
      <c r="G13" s="10"/>
    </row>
    <row r="14" spans="1:9" ht="15.5" x14ac:dyDescent="0.35">
      <c r="A14" s="16" t="s">
        <v>28</v>
      </c>
      <c r="B14" s="17"/>
      <c r="C14" s="18"/>
      <c r="D14" s="24">
        <v>240000</v>
      </c>
      <c r="E14" s="10"/>
      <c r="F14" s="10"/>
      <c r="G14" s="10"/>
    </row>
    <row r="15" spans="1:9" ht="15.5" x14ac:dyDescent="0.35">
      <c r="A15" s="16" t="s">
        <v>6</v>
      </c>
      <c r="B15" s="17"/>
      <c r="C15" s="18"/>
      <c r="D15" s="24">
        <v>320000</v>
      </c>
      <c r="E15" s="10"/>
      <c r="F15" s="10"/>
      <c r="G15" s="10"/>
    </row>
    <row r="16" spans="1:9" ht="15.5" x14ac:dyDescent="0.35">
      <c r="A16" s="16" t="s">
        <v>21</v>
      </c>
      <c r="B16" s="17"/>
      <c r="C16" s="18"/>
      <c r="D16" s="24">
        <v>140000</v>
      </c>
      <c r="E16" s="10"/>
      <c r="F16" s="10"/>
      <c r="G16" s="10"/>
    </row>
    <row r="17" spans="1:7" ht="15.5" x14ac:dyDescent="0.35">
      <c r="A17" s="16" t="s">
        <v>19</v>
      </c>
      <c r="B17" s="17"/>
      <c r="C17" s="18"/>
      <c r="D17" s="24">
        <v>300000</v>
      </c>
      <c r="E17" s="10"/>
      <c r="F17" s="10"/>
      <c r="G17" s="10"/>
    </row>
    <row r="18" spans="1:7" ht="16" thickBot="1" x14ac:dyDescent="0.4">
      <c r="A18" s="19" t="s">
        <v>41</v>
      </c>
      <c r="B18" s="20"/>
      <c r="C18" s="21"/>
      <c r="D18" s="25">
        <f>D6-SUM(D7:D17)</f>
        <v>-150000</v>
      </c>
      <c r="E18" s="10"/>
      <c r="F18" s="10"/>
      <c r="G18" s="10"/>
    </row>
    <row r="19" spans="1:7" ht="15.5" x14ac:dyDescent="0.35">
      <c r="A19" s="11"/>
      <c r="B19" s="2"/>
      <c r="C19" s="2"/>
      <c r="D19" s="2"/>
      <c r="E19" s="10"/>
      <c r="F19" s="10"/>
      <c r="G19" s="10"/>
    </row>
    <row r="20" spans="1:7" ht="16" thickBot="1" x14ac:dyDescent="0.4">
      <c r="A20" s="5" t="s">
        <v>36</v>
      </c>
      <c r="B20" s="2"/>
      <c r="C20" s="2"/>
      <c r="D20" s="2"/>
      <c r="E20" s="10"/>
      <c r="F20" s="10"/>
      <c r="G20" s="10"/>
    </row>
    <row r="21" spans="1:7" ht="15.5" x14ac:dyDescent="0.35">
      <c r="A21" s="13" t="s">
        <v>29</v>
      </c>
      <c r="B21" s="12" t="s">
        <v>7</v>
      </c>
      <c r="C21" s="12" t="s">
        <v>8</v>
      </c>
      <c r="D21" s="22" t="s">
        <v>9</v>
      </c>
      <c r="E21" s="10"/>
      <c r="F21" s="10"/>
      <c r="G21" s="10"/>
    </row>
    <row r="22" spans="1:7" ht="19" customHeight="1" thickBot="1" x14ac:dyDescent="0.4">
      <c r="A22" s="44" t="s">
        <v>50</v>
      </c>
      <c r="B22" s="26">
        <v>2600000</v>
      </c>
      <c r="C22" s="26">
        <v>2700000</v>
      </c>
      <c r="D22" s="27">
        <v>2500000</v>
      </c>
      <c r="E22" s="10"/>
      <c r="F22" s="10"/>
      <c r="G22" s="10"/>
    </row>
    <row r="23" spans="1:7" ht="15.5" x14ac:dyDescent="0.35">
      <c r="A23" s="11"/>
      <c r="B23" s="2"/>
      <c r="C23" s="2"/>
      <c r="D23" s="2"/>
      <c r="E23" s="10"/>
      <c r="F23" s="10"/>
      <c r="G23" s="10"/>
    </row>
    <row r="24" spans="1:7" ht="16" thickBot="1" x14ac:dyDescent="0.4">
      <c r="A24" s="5" t="s">
        <v>37</v>
      </c>
      <c r="B24" s="2"/>
      <c r="C24" s="2"/>
      <c r="D24" s="2"/>
      <c r="E24" s="10"/>
      <c r="F24" s="10"/>
      <c r="G24" s="10"/>
    </row>
    <row r="25" spans="1:7" ht="15.5" x14ac:dyDescent="0.35">
      <c r="A25" s="13" t="s">
        <v>29</v>
      </c>
      <c r="B25" s="12" t="s">
        <v>7</v>
      </c>
      <c r="C25" s="12" t="s">
        <v>8</v>
      </c>
      <c r="D25" s="14" t="s">
        <v>9</v>
      </c>
      <c r="E25" s="10"/>
      <c r="F25" s="10"/>
      <c r="G25" s="10"/>
    </row>
    <row r="26" spans="1:7" ht="15.5" x14ac:dyDescent="0.35">
      <c r="A26" s="15" t="s">
        <v>30</v>
      </c>
      <c r="B26" s="31">
        <v>150000</v>
      </c>
      <c r="C26" s="31">
        <v>50000</v>
      </c>
      <c r="D26" s="28">
        <v>100000</v>
      </c>
      <c r="E26" s="10"/>
      <c r="F26" s="10"/>
      <c r="G26" s="10"/>
    </row>
    <row r="27" spans="1:7" ht="15.5" x14ac:dyDescent="0.35">
      <c r="A27" s="16" t="s">
        <v>1</v>
      </c>
      <c r="B27" s="32">
        <v>1500000</v>
      </c>
      <c r="C27" s="32">
        <v>1350000</v>
      </c>
      <c r="D27" s="29">
        <v>1300000</v>
      </c>
      <c r="E27" s="10"/>
      <c r="F27" s="10"/>
      <c r="G27" s="10"/>
    </row>
    <row r="28" spans="1:7" ht="15.5" x14ac:dyDescent="0.35">
      <c r="A28" s="15" t="s">
        <v>31</v>
      </c>
      <c r="B28" s="31">
        <f>SUM(B26:B27)</f>
        <v>1650000</v>
      </c>
      <c r="C28" s="31">
        <f>SUM(C26:C27)</f>
        <v>1400000</v>
      </c>
      <c r="D28" s="28">
        <f>SUM(D26:D27)</f>
        <v>1400000</v>
      </c>
      <c r="E28" s="10"/>
      <c r="F28" s="10"/>
      <c r="G28" s="10"/>
    </row>
    <row r="29" spans="1:7" ht="15.5" x14ac:dyDescent="0.35">
      <c r="A29" s="16" t="s">
        <v>2</v>
      </c>
      <c r="B29" s="32">
        <v>250000</v>
      </c>
      <c r="C29" s="32">
        <v>150000</v>
      </c>
      <c r="D29" s="29">
        <v>300000</v>
      </c>
      <c r="E29" s="10"/>
      <c r="F29" s="10"/>
      <c r="G29" s="10"/>
    </row>
    <row r="30" spans="1:7" ht="16" thickBot="1" x14ac:dyDescent="0.4">
      <c r="A30" s="19" t="s">
        <v>32</v>
      </c>
      <c r="B30" s="33">
        <f>B28-B29</f>
        <v>1400000</v>
      </c>
      <c r="C30" s="33">
        <f>C28-C29</f>
        <v>1250000</v>
      </c>
      <c r="D30" s="30">
        <f>D28-D29</f>
        <v>1100000</v>
      </c>
      <c r="E30" s="10"/>
      <c r="F30" s="10"/>
      <c r="G30" s="10"/>
    </row>
    <row r="31" spans="1:7" ht="29" customHeight="1" x14ac:dyDescent="0.35">
      <c r="A31" s="112" t="s">
        <v>44</v>
      </c>
      <c r="B31" s="112"/>
      <c r="C31" s="112"/>
      <c r="D31" s="112"/>
      <c r="E31" s="10"/>
      <c r="F31" s="10"/>
      <c r="G31" s="10"/>
    </row>
    <row r="33" spans="1:7" ht="16" thickBot="1" x14ac:dyDescent="0.4">
      <c r="A33" s="5" t="s">
        <v>38</v>
      </c>
      <c r="B33" s="2"/>
      <c r="C33" s="10"/>
      <c r="D33" s="10"/>
      <c r="E33" s="10"/>
      <c r="F33" s="10"/>
      <c r="G33" s="10"/>
    </row>
    <row r="34" spans="1:7" ht="15.5" x14ac:dyDescent="0.35">
      <c r="A34" s="13" t="s">
        <v>29</v>
      </c>
      <c r="B34" s="39"/>
      <c r="C34" s="10"/>
      <c r="D34" s="10"/>
      <c r="E34" s="10"/>
      <c r="F34" s="10"/>
      <c r="G34" s="10"/>
    </row>
    <row r="35" spans="1:7" ht="15.5" x14ac:dyDescent="0.35">
      <c r="A35" s="36" t="s">
        <v>33</v>
      </c>
      <c r="B35" s="37">
        <v>80000</v>
      </c>
      <c r="C35" s="10"/>
      <c r="D35" s="10"/>
      <c r="E35" s="10"/>
      <c r="F35" s="10"/>
      <c r="G35" s="10"/>
    </row>
    <row r="36" spans="1:7" ht="18" customHeight="1" x14ac:dyDescent="0.35">
      <c r="A36" s="34" t="s">
        <v>34</v>
      </c>
      <c r="B36" s="38">
        <v>40000</v>
      </c>
      <c r="C36" s="10"/>
      <c r="D36" s="10"/>
      <c r="E36" s="10"/>
      <c r="F36" s="10"/>
      <c r="G36" s="10"/>
    </row>
    <row r="37" spans="1:7" ht="15.5" x14ac:dyDescent="0.35">
      <c r="A37" s="35" t="s">
        <v>19</v>
      </c>
      <c r="B37" s="38">
        <v>120000</v>
      </c>
      <c r="C37" s="10"/>
      <c r="D37" s="10"/>
      <c r="E37" s="10"/>
      <c r="F37" s="10"/>
      <c r="G37" s="10"/>
    </row>
    <row r="38" spans="1:7" ht="16" thickBot="1" x14ac:dyDescent="0.4">
      <c r="A38" s="19" t="s">
        <v>10</v>
      </c>
      <c r="B38" s="25">
        <f>SUM(B35:B37)</f>
        <v>240000</v>
      </c>
      <c r="C38" s="10"/>
      <c r="D38" s="10"/>
      <c r="E38" s="10"/>
      <c r="F38" s="10"/>
      <c r="G38" s="10"/>
    </row>
    <row r="39" spans="1:7" ht="15.5" x14ac:dyDescent="0.35">
      <c r="A39" s="10"/>
      <c r="B39" s="10"/>
      <c r="C39" s="10"/>
      <c r="D39" s="10"/>
      <c r="E39" s="10"/>
      <c r="F39" s="10"/>
      <c r="G39" s="10"/>
    </row>
  </sheetData>
  <customSheetViews>
    <customSheetView guid="{BFC08D5E-669A-11D3-8948-005004102037}" scale="50" showGridLines="0" showRowCol="0" fitToPage="1" showRuler="0">
      <selection sqref="A1:E28"/>
      <pageMargins left="0.98425196850393704" right="0.98425196850393704" top="0.98425196850393704" bottom="0.98425196850393704" header="0.39370078740157483" footer="0.39370078740157483"/>
      <pageSetup paperSize="9" orientation="portrait" blackAndWhite="1" horizontalDpi="300" verticalDpi="300"/>
      <headerFooter alignWithMargins="0">
        <oddHeader>&amp;C&amp;"Times New Roman,normal"&amp;20Fast og Klammer A/S</oddHeader>
      </headerFooter>
    </customSheetView>
  </customSheetViews>
  <mergeCells count="2">
    <mergeCell ref="A5:C5"/>
    <mergeCell ref="A31:D31"/>
  </mergeCells>
  <phoneticPr fontId="0" type="noConversion"/>
  <pageMargins left="0.98425196850393704" right="0.98425196850393704" top="0.98425196850393704" bottom="0.98425196850393704" header="0.39370078740157483" footer="0.39370078740157483"/>
  <pageSetup paperSize="9" orientation="portrait" blackAndWhite="1" horizontalDpi="300" verticalDpi="300" r:id="rId1"/>
  <headerFooter alignWithMargins="0">
    <oddHeader>&amp;C&amp;"Times New Roman,normal"&amp;20Fast og Klammer A/S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zoomScale="71" zoomScaleNormal="71" workbookViewId="0"/>
  </sheetViews>
  <sheetFormatPr defaultColWidth="10.81640625" defaultRowHeight="15" x14ac:dyDescent="0.35"/>
  <cols>
    <col min="1" max="1" width="49.36328125" style="40" customWidth="1"/>
    <col min="2" max="2" width="11.81640625" style="40" bestFit="1" customWidth="1"/>
    <col min="3" max="3" width="10.6328125" style="40" bestFit="1" customWidth="1"/>
    <col min="4" max="16384" width="10.81640625" style="40"/>
  </cols>
  <sheetData>
    <row r="1" spans="1:7" s="2" customFormat="1" ht="23.5" x14ac:dyDescent="0.55000000000000004">
      <c r="A1" s="1" t="s">
        <v>35</v>
      </c>
    </row>
    <row r="3" spans="1:7" ht="18.5" x14ac:dyDescent="0.45">
      <c r="A3" s="41" t="s">
        <v>0</v>
      </c>
    </row>
    <row r="4" spans="1:7" ht="33.5" customHeight="1" x14ac:dyDescent="0.35">
      <c r="A4" s="110" t="s">
        <v>53</v>
      </c>
      <c r="B4" s="110"/>
      <c r="C4" s="110"/>
      <c r="D4" s="110"/>
    </row>
    <row r="5" spans="1:7" ht="16" thickBot="1" x14ac:dyDescent="0.4">
      <c r="A5" s="111" t="s">
        <v>52</v>
      </c>
      <c r="B5" s="2"/>
      <c r="C5" s="2"/>
      <c r="D5" s="2"/>
      <c r="E5" s="2"/>
      <c r="F5" s="2"/>
      <c r="G5" s="2"/>
    </row>
    <row r="6" spans="1:7" ht="31" x14ac:dyDescent="0.35">
      <c r="A6" s="13" t="s">
        <v>29</v>
      </c>
      <c r="B6" s="88"/>
      <c r="C6" s="42" t="s">
        <v>39</v>
      </c>
      <c r="D6" s="43" t="s">
        <v>40</v>
      </c>
      <c r="E6" s="2"/>
      <c r="F6" s="2"/>
      <c r="G6" s="2"/>
    </row>
    <row r="7" spans="1:7" ht="15.5" x14ac:dyDescent="0.35">
      <c r="A7" s="36" t="s">
        <v>45</v>
      </c>
      <c r="B7" s="89"/>
      <c r="C7" s="45">
        <v>3000</v>
      </c>
      <c r="D7" s="23">
        <v>8000</v>
      </c>
      <c r="E7" s="2"/>
      <c r="F7" s="2"/>
      <c r="G7" s="2"/>
    </row>
    <row r="8" spans="1:7" ht="15.5" x14ac:dyDescent="0.35">
      <c r="A8" s="16" t="s">
        <v>3</v>
      </c>
      <c r="B8" s="90"/>
      <c r="C8" s="46">
        <v>5600</v>
      </c>
      <c r="D8" s="24">
        <v>5600</v>
      </c>
      <c r="E8" s="2"/>
      <c r="F8" s="2"/>
      <c r="G8" s="2"/>
    </row>
    <row r="9" spans="1:7" ht="15.5" x14ac:dyDescent="0.35">
      <c r="A9" s="101" t="s">
        <v>51</v>
      </c>
      <c r="B9" s="102"/>
      <c r="C9" s="93">
        <f>SUM(C7:C8)</f>
        <v>8600</v>
      </c>
      <c r="D9" s="94">
        <f>SUM(D7:D8)</f>
        <v>13600</v>
      </c>
      <c r="E9" s="2"/>
      <c r="F9" s="2"/>
      <c r="G9" s="2"/>
    </row>
    <row r="10" spans="1:7" ht="16" thickBot="1" x14ac:dyDescent="0.4">
      <c r="A10" s="99" t="s">
        <v>4</v>
      </c>
      <c r="B10" s="100"/>
      <c r="C10" s="92">
        <f>+C9*1.2</f>
        <v>10320</v>
      </c>
      <c r="D10" s="91">
        <f>D9*1.2</f>
        <v>16320</v>
      </c>
      <c r="E10" s="2"/>
      <c r="F10" s="2"/>
      <c r="G10" s="2"/>
    </row>
    <row r="11" spans="1:7" ht="15.5" x14ac:dyDescent="0.35">
      <c r="A11" s="11"/>
      <c r="B11" s="2"/>
      <c r="C11" s="2"/>
      <c r="D11" s="2"/>
      <c r="E11" s="2"/>
      <c r="F11" s="2"/>
      <c r="G11" s="2"/>
    </row>
    <row r="12" spans="1:7" ht="109" customHeight="1" x14ac:dyDescent="0.35">
      <c r="A12" s="98" t="s">
        <v>43</v>
      </c>
      <c r="B12" s="98"/>
      <c r="C12" s="98"/>
      <c r="D12" s="98"/>
      <c r="E12" s="2"/>
      <c r="F12" s="2"/>
      <c r="G12" s="2"/>
    </row>
    <row r="13" spans="1:7" ht="15.5" x14ac:dyDescent="0.35">
      <c r="A13" s="11"/>
      <c r="B13" s="2"/>
      <c r="C13" s="2"/>
      <c r="D13" s="2"/>
      <c r="E13" s="2"/>
      <c r="F13" s="2"/>
      <c r="G13" s="2"/>
    </row>
    <row r="14" spans="1:7" ht="15.5" x14ac:dyDescent="0.35">
      <c r="A14" s="2" t="s">
        <v>5</v>
      </c>
      <c r="B14" s="2"/>
      <c r="C14" s="2"/>
      <c r="D14" s="2"/>
      <c r="E14" s="2"/>
      <c r="F14" s="2"/>
      <c r="G14" s="2"/>
    </row>
  </sheetData>
  <mergeCells count="4">
    <mergeCell ref="A12:D12"/>
    <mergeCell ref="A10:B10"/>
    <mergeCell ref="A9:B9"/>
    <mergeCell ref="A4:D4"/>
  </mergeCells>
  <phoneticPr fontId="6" type="noConversion"/>
  <pageMargins left="0.75" right="0.75" top="1" bottom="1" header="0.5" footer="0.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
  <sheetViews>
    <sheetView showGridLines="0" zoomScale="68" zoomScaleNormal="68" workbookViewId="0"/>
  </sheetViews>
  <sheetFormatPr defaultColWidth="10.81640625" defaultRowHeight="15" x14ac:dyDescent="0.35"/>
  <cols>
    <col min="1" max="1" width="34.1796875" style="40" customWidth="1"/>
    <col min="2" max="2" width="8.1796875" style="40" bestFit="1" customWidth="1"/>
    <col min="3" max="3" width="8.81640625" style="40" bestFit="1" customWidth="1"/>
    <col min="4" max="4" width="7.453125" style="40" bestFit="1" customWidth="1"/>
    <col min="5" max="5" width="7.36328125" style="40" bestFit="1" customWidth="1"/>
    <col min="6" max="6" width="6.6328125" style="40" customWidth="1"/>
    <col min="7" max="7" width="7.36328125" style="40" bestFit="1" customWidth="1"/>
    <col min="8" max="9" width="10.81640625" style="40" bestFit="1" customWidth="1"/>
    <col min="10" max="16384" width="10.81640625" style="40"/>
  </cols>
  <sheetData>
    <row r="1" spans="1:15" s="2" customFormat="1" ht="23.5" x14ac:dyDescent="0.55000000000000004">
      <c r="A1" s="1" t="s">
        <v>35</v>
      </c>
    </row>
    <row r="2" spans="1:15" x14ac:dyDescent="0.35">
      <c r="B2" s="47"/>
      <c r="C2" s="47"/>
      <c r="D2" s="47"/>
      <c r="E2" s="47"/>
      <c r="F2" s="47"/>
      <c r="G2" s="47"/>
      <c r="H2" s="47"/>
      <c r="I2" s="47"/>
    </row>
    <row r="3" spans="1:15" ht="18.5" x14ac:dyDescent="0.45">
      <c r="A3" s="41" t="s">
        <v>0</v>
      </c>
      <c r="B3" s="47"/>
      <c r="C3" s="47"/>
      <c r="D3" s="47"/>
      <c r="E3" s="47"/>
      <c r="F3" s="47"/>
      <c r="G3" s="47"/>
      <c r="H3" s="47"/>
      <c r="I3" s="47"/>
    </row>
    <row r="4" spans="1:15" ht="16" thickBot="1" x14ac:dyDescent="0.4">
      <c r="A4" s="48" t="s">
        <v>46</v>
      </c>
      <c r="B4" s="8"/>
      <c r="C4" s="8"/>
      <c r="D4" s="8"/>
      <c r="E4" s="8"/>
      <c r="F4" s="8"/>
      <c r="G4" s="8"/>
      <c r="H4" s="8"/>
      <c r="I4" s="8"/>
      <c r="J4" s="2"/>
      <c r="K4" s="2"/>
      <c r="L4" s="2"/>
      <c r="M4" s="2"/>
      <c r="N4" s="2"/>
      <c r="O4" s="2"/>
    </row>
    <row r="5" spans="1:15" ht="15.5" x14ac:dyDescent="0.35">
      <c r="A5" s="85" t="s">
        <v>47</v>
      </c>
      <c r="B5" s="103" t="s">
        <v>7</v>
      </c>
      <c r="C5" s="104"/>
      <c r="D5" s="103" t="s">
        <v>8</v>
      </c>
      <c r="E5" s="104"/>
      <c r="F5" s="103" t="s">
        <v>9</v>
      </c>
      <c r="G5" s="104"/>
      <c r="H5" s="103" t="s">
        <v>10</v>
      </c>
      <c r="I5" s="105"/>
      <c r="J5" s="2"/>
      <c r="K5" s="2"/>
      <c r="L5" s="2"/>
      <c r="M5" s="2"/>
      <c r="N5" s="2"/>
      <c r="O5" s="2"/>
    </row>
    <row r="6" spans="1:15" ht="15.5" x14ac:dyDescent="0.35">
      <c r="A6" s="57" t="s">
        <v>50</v>
      </c>
      <c r="B6" s="82"/>
      <c r="C6" s="78"/>
      <c r="D6" s="82"/>
      <c r="E6" s="78"/>
      <c r="F6" s="82"/>
      <c r="G6" s="78"/>
      <c r="H6" s="67"/>
      <c r="I6" s="60"/>
      <c r="J6" s="2"/>
      <c r="K6" s="2"/>
      <c r="L6" s="2"/>
      <c r="M6" s="2"/>
      <c r="N6" s="2"/>
      <c r="O6" s="2"/>
    </row>
    <row r="7" spans="1:15" ht="15.5" x14ac:dyDescent="0.35">
      <c r="A7" s="49" t="s">
        <v>22</v>
      </c>
      <c r="B7" s="83"/>
      <c r="C7" s="79"/>
      <c r="D7" s="83"/>
      <c r="E7" s="79"/>
      <c r="F7" s="83"/>
      <c r="G7" s="79"/>
      <c r="H7" s="68"/>
      <c r="I7" s="61"/>
      <c r="J7" s="2"/>
      <c r="K7" s="2"/>
      <c r="L7" s="2"/>
      <c r="M7" s="2"/>
      <c r="N7" s="2"/>
      <c r="O7" s="2"/>
    </row>
    <row r="8" spans="1:15" ht="15.5" x14ac:dyDescent="0.35">
      <c r="A8" s="51" t="s">
        <v>11</v>
      </c>
      <c r="B8" s="84"/>
      <c r="C8" s="80"/>
      <c r="D8" s="84"/>
      <c r="E8" s="80"/>
      <c r="F8" s="84"/>
      <c r="G8" s="80"/>
      <c r="H8" s="69"/>
      <c r="I8" s="62"/>
      <c r="J8" s="2"/>
      <c r="K8" s="2"/>
      <c r="L8" s="2"/>
      <c r="M8" s="2"/>
      <c r="N8" s="2"/>
      <c r="O8" s="2"/>
    </row>
    <row r="9" spans="1:15" ht="15.5" x14ac:dyDescent="0.35">
      <c r="A9" s="49" t="s">
        <v>27</v>
      </c>
      <c r="B9" s="81"/>
      <c r="C9" s="81"/>
      <c r="D9" s="81"/>
      <c r="E9" s="81"/>
      <c r="F9" s="81"/>
      <c r="G9" s="81"/>
      <c r="H9" s="70"/>
      <c r="I9" s="61"/>
      <c r="J9" s="2"/>
      <c r="K9" s="2"/>
      <c r="L9" s="2"/>
      <c r="M9" s="2"/>
      <c r="N9" s="2"/>
      <c r="O9" s="2"/>
    </row>
    <row r="10" spans="1:15" ht="15.5" x14ac:dyDescent="0.35">
      <c r="A10" s="51" t="s">
        <v>24</v>
      </c>
      <c r="B10" s="106"/>
      <c r="C10" s="52"/>
      <c r="D10" s="52"/>
      <c r="E10" s="52"/>
      <c r="F10" s="52"/>
      <c r="G10" s="52"/>
      <c r="H10" s="69"/>
      <c r="I10" s="62"/>
      <c r="J10" s="2"/>
      <c r="K10" s="2"/>
      <c r="L10" s="2"/>
      <c r="M10" s="2"/>
      <c r="N10" s="2"/>
      <c r="O10" s="2"/>
    </row>
    <row r="11" spans="1:15" ht="15.5" x14ac:dyDescent="0.35">
      <c r="A11" s="53" t="s">
        <v>12</v>
      </c>
      <c r="B11" s="106"/>
      <c r="C11" s="52"/>
      <c r="D11" s="52"/>
      <c r="E11" s="52"/>
      <c r="F11" s="52"/>
      <c r="G11" s="52"/>
      <c r="H11" s="71"/>
      <c r="I11" s="63"/>
      <c r="J11" s="2"/>
      <c r="K11" s="2"/>
      <c r="L11" s="2"/>
      <c r="M11" s="2"/>
      <c r="N11" s="2"/>
      <c r="O11" s="2"/>
    </row>
    <row r="12" spans="1:15" ht="15.5" x14ac:dyDescent="0.35">
      <c r="A12" s="50" t="s">
        <v>26</v>
      </c>
      <c r="B12" s="107"/>
      <c r="C12" s="10"/>
      <c r="D12" s="10"/>
      <c r="E12" s="10"/>
      <c r="F12" s="10"/>
      <c r="G12" s="10"/>
      <c r="H12" s="72"/>
      <c r="I12" s="64"/>
      <c r="J12" s="2"/>
      <c r="K12" s="2"/>
      <c r="L12" s="2"/>
      <c r="M12" s="2"/>
      <c r="N12" s="2"/>
      <c r="O12" s="2"/>
    </row>
    <row r="13" spans="1:15" ht="15.5" x14ac:dyDescent="0.35">
      <c r="A13" s="50" t="s">
        <v>13</v>
      </c>
      <c r="B13" s="107"/>
      <c r="C13" s="10"/>
      <c r="D13" s="10"/>
      <c r="E13" s="10"/>
      <c r="F13" s="10"/>
      <c r="G13" s="10"/>
      <c r="H13" s="73"/>
      <c r="I13" s="64"/>
      <c r="J13" s="2"/>
      <c r="K13" s="2"/>
      <c r="L13" s="2"/>
      <c r="M13" s="2"/>
      <c r="N13" s="2"/>
      <c r="O13" s="2"/>
    </row>
    <row r="14" spans="1:15" ht="15.5" x14ac:dyDescent="0.35">
      <c r="A14" s="50" t="s">
        <v>14</v>
      </c>
      <c r="B14" s="107"/>
      <c r="C14" s="10"/>
      <c r="D14" s="10"/>
      <c r="E14" s="10"/>
      <c r="F14" s="10"/>
      <c r="G14" s="10"/>
      <c r="H14" s="73"/>
      <c r="I14" s="64"/>
      <c r="J14" s="2"/>
      <c r="K14" s="2"/>
      <c r="L14" s="2"/>
      <c r="M14" s="2"/>
      <c r="N14" s="2"/>
      <c r="O14" s="2"/>
    </row>
    <row r="15" spans="1:15" ht="15.5" x14ac:dyDescent="0.35">
      <c r="A15" s="50" t="s">
        <v>15</v>
      </c>
      <c r="B15" s="107"/>
      <c r="C15" s="10"/>
      <c r="D15" s="10"/>
      <c r="E15" s="10"/>
      <c r="F15" s="10"/>
      <c r="G15" s="10"/>
      <c r="H15" s="73"/>
      <c r="I15" s="64"/>
      <c r="J15" s="2"/>
      <c r="K15" s="2"/>
      <c r="L15" s="2"/>
      <c r="M15" s="2"/>
      <c r="N15" s="2"/>
      <c r="O15" s="2"/>
    </row>
    <row r="16" spans="1:15" ht="15.5" x14ac:dyDescent="0.35">
      <c r="A16" s="50" t="s">
        <v>16</v>
      </c>
      <c r="B16" s="107"/>
      <c r="C16" s="10"/>
      <c r="D16" s="10"/>
      <c r="E16" s="10"/>
      <c r="F16" s="10"/>
      <c r="G16" s="10"/>
      <c r="H16" s="73"/>
      <c r="I16" s="64"/>
      <c r="J16" s="2"/>
      <c r="K16" s="2"/>
      <c r="L16" s="2"/>
      <c r="M16" s="2"/>
      <c r="N16" s="2"/>
      <c r="O16" s="2"/>
    </row>
    <row r="17" spans="1:15" ht="15.5" x14ac:dyDescent="0.35">
      <c r="A17" s="50" t="s">
        <v>17</v>
      </c>
      <c r="B17" s="107"/>
      <c r="C17" s="10"/>
      <c r="D17" s="10"/>
      <c r="E17" s="10"/>
      <c r="F17" s="10"/>
      <c r="G17" s="10"/>
      <c r="H17" s="73"/>
      <c r="I17" s="64"/>
      <c r="J17" s="2"/>
      <c r="K17" s="2"/>
      <c r="L17" s="2"/>
      <c r="M17" s="2"/>
      <c r="N17" s="2"/>
      <c r="O17" s="2"/>
    </row>
    <row r="18" spans="1:15" ht="15.5" x14ac:dyDescent="0.35">
      <c r="A18" s="50" t="s">
        <v>6</v>
      </c>
      <c r="B18" s="107"/>
      <c r="C18" s="10"/>
      <c r="D18" s="10"/>
      <c r="E18" s="10"/>
      <c r="F18" s="10"/>
      <c r="G18" s="10"/>
      <c r="H18" s="73"/>
      <c r="I18" s="64"/>
      <c r="J18" s="2"/>
      <c r="K18" s="2"/>
      <c r="L18" s="2"/>
      <c r="M18" s="2"/>
      <c r="N18" s="2"/>
      <c r="O18" s="2"/>
    </row>
    <row r="19" spans="1:15" ht="15.5" x14ac:dyDescent="0.35">
      <c r="A19" s="54" t="s">
        <v>48</v>
      </c>
      <c r="B19" s="108"/>
      <c r="C19" s="55"/>
      <c r="D19" s="55"/>
      <c r="E19" s="55"/>
      <c r="F19" s="55"/>
      <c r="G19" s="55"/>
      <c r="H19" s="74"/>
      <c r="I19" s="65"/>
      <c r="J19" s="2"/>
      <c r="K19" s="2"/>
      <c r="L19" s="2"/>
      <c r="M19" s="2"/>
      <c r="N19" s="2"/>
      <c r="O19" s="2"/>
    </row>
    <row r="20" spans="1:15" ht="15.5" x14ac:dyDescent="0.35">
      <c r="A20" s="56" t="s">
        <v>18</v>
      </c>
      <c r="B20" s="108"/>
      <c r="C20" s="55"/>
      <c r="D20" s="55"/>
      <c r="E20" s="55"/>
      <c r="F20" s="55"/>
      <c r="G20" s="55"/>
      <c r="H20" s="75"/>
      <c r="I20" s="62"/>
      <c r="J20" s="2"/>
      <c r="K20" s="2"/>
      <c r="L20" s="2"/>
      <c r="M20" s="2"/>
      <c r="N20" s="2"/>
      <c r="O20" s="2"/>
    </row>
    <row r="21" spans="1:15" ht="15.5" x14ac:dyDescent="0.35">
      <c r="A21" s="50" t="s">
        <v>19</v>
      </c>
      <c r="B21" s="107"/>
      <c r="C21" s="10"/>
      <c r="D21" s="10"/>
      <c r="E21" s="10"/>
      <c r="F21" s="10"/>
      <c r="G21" s="10"/>
      <c r="H21" s="72"/>
      <c r="I21" s="64"/>
      <c r="J21" s="2"/>
      <c r="K21" s="2"/>
      <c r="L21" s="2"/>
      <c r="M21" s="2"/>
      <c r="N21" s="2"/>
      <c r="O21" s="2"/>
    </row>
    <row r="22" spans="1:15" ht="15.5" x14ac:dyDescent="0.35">
      <c r="A22" s="51" t="s">
        <v>20</v>
      </c>
      <c r="B22" s="106"/>
      <c r="C22" s="52"/>
      <c r="D22" s="52"/>
      <c r="E22" s="52"/>
      <c r="F22" s="52"/>
      <c r="G22" s="52"/>
      <c r="H22" s="69"/>
      <c r="I22" s="66"/>
      <c r="J22" s="2"/>
      <c r="K22" s="2"/>
      <c r="L22" s="2"/>
      <c r="M22" s="2"/>
      <c r="N22" s="2"/>
      <c r="O22" s="2"/>
    </row>
    <row r="23" spans="1:15" ht="15.5" x14ac:dyDescent="0.35">
      <c r="A23" s="57" t="s">
        <v>21</v>
      </c>
      <c r="B23" s="108"/>
      <c r="C23" s="55"/>
      <c r="D23" s="55"/>
      <c r="E23" s="55"/>
      <c r="F23" s="55"/>
      <c r="G23" s="55"/>
      <c r="H23" s="76"/>
      <c r="I23" s="65"/>
      <c r="J23" s="2"/>
      <c r="K23" s="2"/>
      <c r="L23" s="2"/>
      <c r="M23" s="2"/>
      <c r="N23" s="2"/>
      <c r="O23" s="2"/>
    </row>
    <row r="24" spans="1:15" ht="16" thickBot="1" x14ac:dyDescent="0.4">
      <c r="A24" s="58" t="s">
        <v>23</v>
      </c>
      <c r="B24" s="109"/>
      <c r="C24" s="59"/>
      <c r="D24" s="59"/>
      <c r="E24" s="59"/>
      <c r="F24" s="59"/>
      <c r="G24" s="59"/>
      <c r="H24" s="77"/>
      <c r="I24" s="95"/>
      <c r="J24" s="2"/>
      <c r="K24" s="2"/>
      <c r="L24" s="2"/>
      <c r="M24" s="2"/>
      <c r="N24" s="2"/>
      <c r="O24" s="2"/>
    </row>
    <row r="25" spans="1:15" ht="15.5" x14ac:dyDescent="0.35">
      <c r="A25" s="2"/>
      <c r="B25" s="2"/>
      <c r="C25" s="2"/>
      <c r="D25" s="2"/>
      <c r="E25" s="2"/>
      <c r="F25" s="2"/>
      <c r="G25" s="2"/>
      <c r="H25" s="2"/>
      <c r="I25" s="2"/>
      <c r="J25" s="2"/>
      <c r="K25" s="2"/>
      <c r="L25" s="2"/>
      <c r="M25" s="2"/>
      <c r="N25" s="2"/>
      <c r="O25" s="2"/>
    </row>
  </sheetData>
  <mergeCells count="4">
    <mergeCell ref="B5:C5"/>
    <mergeCell ref="D5:E5"/>
    <mergeCell ref="F5:G5"/>
    <mergeCell ref="H5:I5"/>
  </mergeCells>
  <phoneticPr fontId="6" type="noConversion"/>
  <pageMargins left="0.75" right="0.75" top="1" bottom="1" header="0.5" footer="0.5"/>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Bilag 1</vt:lpstr>
      <vt:lpstr>Bilag 2</vt:lpstr>
      <vt:lpstr>Løsningsskitse opg 5.2.1</vt:lpstr>
      <vt:lpstr>Regnskab</vt:lpstr>
      <vt:lpstr>'Bilag 1'!Udskriftsområde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Fast og Klammer</dc:title>
  <dc:creator>Karsten Dalgaard</dc:creator>
  <cp:lastModifiedBy>Jeanette Willert</cp:lastModifiedBy>
  <cp:lastPrinted>2003-08-04T11:07:57Z</cp:lastPrinted>
  <dcterms:created xsi:type="dcterms:W3CDTF">1998-08-06T13:58:08Z</dcterms:created>
  <dcterms:modified xsi:type="dcterms:W3CDTF">2023-08-12T15:26:19Z</dcterms:modified>
</cp:coreProperties>
</file>